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helma_hawkins_education_ky_gov/Documents/Federal/Allocations/FY26/"/>
    </mc:Choice>
  </mc:AlternateContent>
  <xr:revisionPtr revIDLastSave="0" documentId="8_{86633C3A-69AC-44EB-AF35-89ADDA50B2C2}" xr6:coauthVersionLast="47" xr6:coauthVersionMax="47" xr10:uidLastSave="{00000000-0000-0000-0000-000000000000}"/>
  <bookViews>
    <workbookView xWindow="-120" yWindow="-120" windowWidth="29040" windowHeight="15720" xr2:uid="{F7E10A20-374C-4B96-AEE3-645632D65921}"/>
  </bookViews>
  <sheets>
    <sheet name="Sheet1" sheetId="1" r:id="rId1"/>
  </sheets>
  <definedNames>
    <definedName name="_xlnm._FilterDatabase" localSheetId="0" hidden="1">Sheet1!$A$2:$Q$180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8" i="1" l="1"/>
  <c r="Q177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B176" i="1"/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5" i="1"/>
  <c r="Q176" i="1" l="1"/>
  <c r="Q179" i="1"/>
  <c r="I180" i="1"/>
  <c r="D180" i="1"/>
  <c r="E180" i="1"/>
  <c r="L180" i="1"/>
  <c r="C180" i="1"/>
  <c r="F180" i="1"/>
  <c r="G180" i="1"/>
  <c r="H180" i="1"/>
  <c r="J180" i="1"/>
  <c r="K180" i="1"/>
  <c r="M180" i="1"/>
  <c r="N180" i="1"/>
  <c r="O180" i="1"/>
  <c r="P180" i="1"/>
  <c r="B180" i="1"/>
  <c r="Q180" i="1" l="1"/>
</calcChain>
</file>

<file path=xl/sharedStrings.xml><?xml version="1.0" encoding="utf-8"?>
<sst xmlns="http://schemas.openxmlformats.org/spreadsheetml/2006/main" count="755" uniqueCount="234">
  <si>
    <t>District</t>
  </si>
  <si>
    <t>Title I, Part A</t>
  </si>
  <si>
    <t>Title I Part D, Subpart 2 Neglected &amp; Delinquent</t>
  </si>
  <si>
    <t>Title I School Improvement Section A</t>
  </si>
  <si>
    <t>Title III Immigrant</t>
  </si>
  <si>
    <t>Title IV Part B, 21st Century</t>
  </si>
  <si>
    <t>Title II C Perkins</t>
  </si>
  <si>
    <t>Total Allocation</t>
  </si>
  <si>
    <t>Budget Contact &amp; Phone Number</t>
  </si>
  <si>
    <t>MUNIS Project #</t>
  </si>
  <si>
    <t>Adair County</t>
  </si>
  <si>
    <t>Allen County</t>
  </si>
  <si>
    <t>Anchorage Independent</t>
  </si>
  <si>
    <t>Anderson County</t>
  </si>
  <si>
    <t>Ashland Independent</t>
  </si>
  <si>
    <t>Augusta Independent</t>
  </si>
  <si>
    <t>Barbourville Independent</t>
  </si>
  <si>
    <t>Bardstown Independent</t>
  </si>
  <si>
    <t>Barren County</t>
  </si>
  <si>
    <t>Bath County</t>
  </si>
  <si>
    <t>Beechwood Independent</t>
  </si>
  <si>
    <t>Bell County</t>
  </si>
  <si>
    <t>Bellevue Independent</t>
  </si>
  <si>
    <t>Berea Independent</t>
  </si>
  <si>
    <t>Boone County</t>
  </si>
  <si>
    <t>Bourbon County</t>
  </si>
  <si>
    <t>Bowling Green Independent</t>
  </si>
  <si>
    <t>Boyd County</t>
  </si>
  <si>
    <t>Boyle County</t>
  </si>
  <si>
    <t>Bracken County</t>
  </si>
  <si>
    <t>Breathitt County</t>
  </si>
  <si>
    <t>Breckinridge County</t>
  </si>
  <si>
    <t>Bullitt County</t>
  </si>
  <si>
    <t>Burgin Independent</t>
  </si>
  <si>
    <t>Butler County</t>
  </si>
  <si>
    <t>Caldwell County</t>
  </si>
  <si>
    <t>Calloway County</t>
  </si>
  <si>
    <t>Campbellsville Independent</t>
  </si>
  <si>
    <t>Carlisle County</t>
  </si>
  <si>
    <t>Carroll County</t>
  </si>
  <si>
    <t>Carter County</t>
  </si>
  <si>
    <t>Casey County</t>
  </si>
  <si>
    <t>Caverna Independent</t>
  </si>
  <si>
    <t>Christian County</t>
  </si>
  <si>
    <t>Clark County</t>
  </si>
  <si>
    <t>Clay County</t>
  </si>
  <si>
    <t>Clinton County</t>
  </si>
  <si>
    <t>Cloverport Independent</t>
  </si>
  <si>
    <t>Corbin Independent</t>
  </si>
  <si>
    <t>Covington Independent</t>
  </si>
  <si>
    <t>Crittenden County</t>
  </si>
  <si>
    <t>Cumberland County</t>
  </si>
  <si>
    <t>Danville Independent</t>
  </si>
  <si>
    <t>Daviess County</t>
  </si>
  <si>
    <t>Dawson Springs Independent</t>
  </si>
  <si>
    <t>Dayton Independent</t>
  </si>
  <si>
    <t>East Bernstadt Independent</t>
  </si>
  <si>
    <t>Edmonson County</t>
  </si>
  <si>
    <t>Elizabethtown Independent</t>
  </si>
  <si>
    <t>Elliott County</t>
  </si>
  <si>
    <t>Eminence Independent</t>
  </si>
  <si>
    <t>Erlanger-Elsmere Independent</t>
  </si>
  <si>
    <t>Estill County</t>
  </si>
  <si>
    <t>Fairview Independent</t>
  </si>
  <si>
    <t>Fayette County</t>
  </si>
  <si>
    <t>Fleming County</t>
  </si>
  <si>
    <t>Floyd County</t>
  </si>
  <si>
    <t>Fort Thomas Independent</t>
  </si>
  <si>
    <t>Frankfort Independent</t>
  </si>
  <si>
    <t>Franklin County</t>
  </si>
  <si>
    <t>Fulton County</t>
  </si>
  <si>
    <t>Fulton Independent</t>
  </si>
  <si>
    <t>Gallatin County</t>
  </si>
  <si>
    <t>Garrard County</t>
  </si>
  <si>
    <t>Glasgow Independent</t>
  </si>
  <si>
    <t>Grant County</t>
  </si>
  <si>
    <t>Graves County</t>
  </si>
  <si>
    <t>Grayson County</t>
  </si>
  <si>
    <t>Green County</t>
  </si>
  <si>
    <t>Greenup County</t>
  </si>
  <si>
    <t>Hancock County</t>
  </si>
  <si>
    <t>Harlan County</t>
  </si>
  <si>
    <t>Harlan Independent</t>
  </si>
  <si>
    <t>Harrison County</t>
  </si>
  <si>
    <t>Hart County</t>
  </si>
  <si>
    <t>Hazard Independent</t>
  </si>
  <si>
    <t>Henderson County</t>
  </si>
  <si>
    <t>Henry County</t>
  </si>
  <si>
    <t>Hickman County</t>
  </si>
  <si>
    <t>Hopkins County</t>
  </si>
  <si>
    <t>Jackson County</t>
  </si>
  <si>
    <t>Jackson Independent</t>
  </si>
  <si>
    <t>Jefferson County</t>
  </si>
  <si>
    <t>Jenkins Independent</t>
  </si>
  <si>
    <t>Jessamine County</t>
  </si>
  <si>
    <t>Johnson County</t>
  </si>
  <si>
    <t>Kenton County</t>
  </si>
  <si>
    <t>Knott County</t>
  </si>
  <si>
    <t>Knox County</t>
  </si>
  <si>
    <t>Larue County</t>
  </si>
  <si>
    <t>Laurel County</t>
  </si>
  <si>
    <t>Lawrence County</t>
  </si>
  <si>
    <t>Lee County</t>
  </si>
  <si>
    <t>Leslie County</t>
  </si>
  <si>
    <t>Letcher County</t>
  </si>
  <si>
    <t>Lewis County</t>
  </si>
  <si>
    <t>Lincoln County</t>
  </si>
  <si>
    <t>Livingston County</t>
  </si>
  <si>
    <t>Logan County</t>
  </si>
  <si>
    <t>Ludlow Independent</t>
  </si>
  <si>
    <t>Lyon County</t>
  </si>
  <si>
    <t>Madison County</t>
  </si>
  <si>
    <t>Magoffin County</t>
  </si>
  <si>
    <t>Marion County</t>
  </si>
  <si>
    <t>Marshall County</t>
  </si>
  <si>
    <t>Martin County</t>
  </si>
  <si>
    <t>Mason County</t>
  </si>
  <si>
    <t>Mayfield Independent</t>
  </si>
  <si>
    <t>McCracken County</t>
  </si>
  <si>
    <t>McCreary County</t>
  </si>
  <si>
    <t>McLean County</t>
  </si>
  <si>
    <t>Meade County</t>
  </si>
  <si>
    <t>Menifee County</t>
  </si>
  <si>
    <t>Mercer County</t>
  </si>
  <si>
    <t>Metcalfe County</t>
  </si>
  <si>
    <t>Middlesboro Independent</t>
  </si>
  <si>
    <t>Monroe County</t>
  </si>
  <si>
    <t>Montgomery County</t>
  </si>
  <si>
    <t>Morgan County</t>
  </si>
  <si>
    <t>Muhlenberg County</t>
  </si>
  <si>
    <t>Murray Independent</t>
  </si>
  <si>
    <t>Nelson County</t>
  </si>
  <si>
    <t>Newport Independent</t>
  </si>
  <si>
    <t>Nicholas County</t>
  </si>
  <si>
    <t>Ohio County</t>
  </si>
  <si>
    <t>Oldham County</t>
  </si>
  <si>
    <t>Owen County</t>
  </si>
  <si>
    <t>Owensboro Independent</t>
  </si>
  <si>
    <t>Owsley County</t>
  </si>
  <si>
    <t>Paducah Independent</t>
  </si>
  <si>
    <t>Paintsville Independent</t>
  </si>
  <si>
    <t>Paris Independent</t>
  </si>
  <si>
    <t>Pendleton County</t>
  </si>
  <si>
    <t>Perry County</t>
  </si>
  <si>
    <t>Pike County</t>
  </si>
  <si>
    <t>Pikeville Independent</t>
  </si>
  <si>
    <t>Pineville Independent</t>
  </si>
  <si>
    <t>Powell County</t>
  </si>
  <si>
    <t>Pulaski County</t>
  </si>
  <si>
    <t>Raceland Independent</t>
  </si>
  <si>
    <t>Robertson County</t>
  </si>
  <si>
    <t>Rockcastle County</t>
  </si>
  <si>
    <t>Rowan County</t>
  </si>
  <si>
    <t>Russell County</t>
  </si>
  <si>
    <t>Russell Independent</t>
  </si>
  <si>
    <t>Russellville Independent</t>
  </si>
  <si>
    <t>Science Hill Independent</t>
  </si>
  <si>
    <t>Scott County</t>
  </si>
  <si>
    <t>Shelby County</t>
  </si>
  <si>
    <t>Simpson County</t>
  </si>
  <si>
    <t>Somerset Independent</t>
  </si>
  <si>
    <t>Southgate Independent</t>
  </si>
  <si>
    <t>Spencer County</t>
  </si>
  <si>
    <t>Taylor County</t>
  </si>
  <si>
    <t>Todd County</t>
  </si>
  <si>
    <t>Trigg County</t>
  </si>
  <si>
    <t>Trimble County</t>
  </si>
  <si>
    <t>Union County</t>
  </si>
  <si>
    <t>Walton Verona Independent</t>
  </si>
  <si>
    <t>Warren County</t>
  </si>
  <si>
    <t>Washington County</t>
  </si>
  <si>
    <t xml:space="preserve">Wayne County </t>
  </si>
  <si>
    <t>Webster County</t>
  </si>
  <si>
    <t>Whitley County</t>
  </si>
  <si>
    <t>Williamsburg Independent</t>
  </si>
  <si>
    <t>Williamstown Independent</t>
  </si>
  <si>
    <t>Wolfe County</t>
  </si>
  <si>
    <t>Woodford County</t>
  </si>
  <si>
    <t>District Totals</t>
  </si>
  <si>
    <t>Kentucky School for the Blind</t>
  </si>
  <si>
    <t>Kentucky School for the Deaf</t>
  </si>
  <si>
    <t>Grand Totals</t>
  </si>
  <si>
    <t>Any grants not listed, please contact Thelma Hawkins at thelma.hawkins@education.ky.gov or 502.564.1979</t>
  </si>
  <si>
    <t>Title I, Part C Migrant</t>
  </si>
  <si>
    <t xml:space="preserve">Title II C Perkins Carryover </t>
  </si>
  <si>
    <t>Thelma Hawkins  502-564-1979</t>
  </si>
  <si>
    <t>Title V Rural &amp; Low Income</t>
  </si>
  <si>
    <t>Title VII, Subpart B, McKinney-Vento Homeless</t>
  </si>
  <si>
    <t>Title III, Part A  English Language Acquisition</t>
  </si>
  <si>
    <t>Title IV, Part A Student Support and Academic Enrichment Grant</t>
  </si>
  <si>
    <t>Ballard County</t>
  </si>
  <si>
    <t xml:space="preserve">Campbell County </t>
  </si>
  <si>
    <t>IDEA B 619 Preschool</t>
  </si>
  <si>
    <t>Hardin County</t>
  </si>
  <si>
    <t xml:space="preserve">IDEA B 611                       Basic School Age </t>
  </si>
  <si>
    <t>TBD</t>
  </si>
  <si>
    <r>
      <t xml:space="preserve">ESSA                  </t>
    </r>
    <r>
      <rPr>
        <b/>
        <sz val="9"/>
        <color indexed="12"/>
        <rFont val="Arial"/>
        <family val="2"/>
      </rPr>
      <t xml:space="preserve"> </t>
    </r>
    <r>
      <rPr>
        <b/>
        <sz val="9"/>
        <rFont val="Arial"/>
        <family val="2"/>
      </rPr>
      <t xml:space="preserve">           </t>
    </r>
  </si>
  <si>
    <t xml:space="preserve">Title II, Part A, Supporting Effective Instruction  </t>
  </si>
  <si>
    <t>Northern Kentucky Cooperative for Educational Services</t>
  </si>
  <si>
    <t xml:space="preserve">Carl D Perkins Career &amp; Technical Education Act of 2006       </t>
  </si>
  <si>
    <t>Susan Hazelwood  502-564-1979</t>
  </si>
  <si>
    <t>Shondiste Brown  502-564-1979</t>
  </si>
  <si>
    <t>Lindsey Ronca    502-564-1979</t>
  </si>
  <si>
    <t>Dru Hawkins                 502-564-1979</t>
  </si>
  <si>
    <t>310M</t>
  </si>
  <si>
    <t>314M</t>
  </si>
  <si>
    <t>320MC</t>
  </si>
  <si>
    <t>311M</t>
  </si>
  <si>
    <t>401M</t>
  </si>
  <si>
    <t>348M</t>
  </si>
  <si>
    <t>345M</t>
  </si>
  <si>
    <t>345MI</t>
  </si>
  <si>
    <t>552M</t>
  </si>
  <si>
    <t>350M</t>
  </si>
  <si>
    <t>316M</t>
  </si>
  <si>
    <t>337M</t>
  </si>
  <si>
    <t>343M</t>
  </si>
  <si>
    <t>348LA</t>
  </si>
  <si>
    <t>550L</t>
  </si>
  <si>
    <t>Leesa Unger 502-564-1979</t>
  </si>
  <si>
    <t>Elise Crisp  502-564-1979</t>
  </si>
  <si>
    <t>Alexa Morrison           502-564-4286</t>
  </si>
  <si>
    <r>
      <t xml:space="preserve">IDEA 611 Part B </t>
    </r>
    <r>
      <rPr>
        <b/>
        <sz val="9"/>
        <color rgb="FF0000CC"/>
        <rFont val="Arial"/>
        <family val="2"/>
      </rPr>
      <t>FINAL                           7/1/25</t>
    </r>
  </si>
  <si>
    <r>
      <t xml:space="preserve">IDEA 619 Part B </t>
    </r>
    <r>
      <rPr>
        <b/>
        <sz val="9"/>
        <color rgb="FF0000CC"/>
        <rFont val="Arial"/>
        <family val="2"/>
      </rPr>
      <t>FINAL                        7/1/25</t>
    </r>
  </si>
  <si>
    <r>
      <t xml:space="preserve">Carl D Perkins Career &amp; Technical Education Act of 2006                   </t>
    </r>
    <r>
      <rPr>
        <b/>
        <sz val="9"/>
        <color rgb="FF0000CC"/>
        <rFont val="Arial"/>
        <family val="2"/>
      </rPr>
      <t>FINAL 7/1/25</t>
    </r>
    <r>
      <rPr>
        <b/>
        <sz val="9"/>
        <rFont val="Arial"/>
        <family val="2"/>
      </rPr>
      <t xml:space="preserve">  </t>
    </r>
  </si>
  <si>
    <t>Lindsay McCollum   502-523-1734</t>
  </si>
  <si>
    <t xml:space="preserve">ESEA                   Preliminary                7/15/25                        </t>
  </si>
  <si>
    <t xml:space="preserve">ESEA     </t>
  </si>
  <si>
    <r>
      <t xml:space="preserve">ESEA                   </t>
    </r>
    <r>
      <rPr>
        <b/>
        <sz val="9"/>
        <color rgb="FF0000CC"/>
        <rFont val="Arial"/>
        <family val="2"/>
      </rPr>
      <t xml:space="preserve">FINAL            7/1/25  </t>
    </r>
    <r>
      <rPr>
        <b/>
        <sz val="9"/>
        <rFont val="Arial"/>
        <family val="2"/>
      </rPr>
      <t xml:space="preserve">                           </t>
    </r>
  </si>
  <si>
    <r>
      <t xml:space="preserve">ESEA                   </t>
    </r>
    <r>
      <rPr>
        <b/>
        <sz val="9"/>
        <color rgb="FF0000CC"/>
        <rFont val="Arial"/>
        <family val="2"/>
      </rPr>
      <t xml:space="preserve">FINAL            7/1/25   </t>
    </r>
    <r>
      <rPr>
        <b/>
        <sz val="9"/>
        <rFont val="Arial"/>
        <family val="2"/>
      </rPr>
      <t xml:space="preserve">                          </t>
    </r>
  </si>
  <si>
    <r>
      <t xml:space="preserve">ESEA                   </t>
    </r>
    <r>
      <rPr>
        <b/>
        <sz val="9"/>
        <color rgb="FF0000CC"/>
        <rFont val="Arial"/>
        <family val="2"/>
      </rPr>
      <t xml:space="preserve">FINAL            7/30/25  </t>
    </r>
    <r>
      <rPr>
        <b/>
        <sz val="9"/>
        <rFont val="Arial"/>
        <family val="2"/>
      </rPr>
      <t xml:space="preserve">                           </t>
    </r>
  </si>
  <si>
    <r>
      <t xml:space="preserve">ESEA                   </t>
    </r>
    <r>
      <rPr>
        <b/>
        <sz val="9"/>
        <color rgb="FF0000CC"/>
        <rFont val="Arial"/>
        <family val="2"/>
      </rPr>
      <t xml:space="preserve">FINAL            10/6/25     </t>
    </r>
    <r>
      <rPr>
        <b/>
        <sz val="9"/>
        <rFont val="Arial"/>
        <family val="2"/>
      </rPr>
      <t xml:space="preserve">              </t>
    </r>
  </si>
  <si>
    <r>
      <t xml:space="preserve">ESEA                   </t>
    </r>
    <r>
      <rPr>
        <b/>
        <sz val="9"/>
        <color rgb="FF0000CC"/>
        <rFont val="Arial"/>
        <family val="2"/>
      </rPr>
      <t>FINAL            10/6/25</t>
    </r>
    <r>
      <rPr>
        <b/>
        <sz val="9"/>
        <rFont val="Arial"/>
        <family val="2"/>
      </rPr>
      <t xml:space="preserve">                   </t>
    </r>
  </si>
  <si>
    <r>
      <t xml:space="preserve">ESEA                                  </t>
    </r>
    <r>
      <rPr>
        <b/>
        <sz val="8"/>
        <color rgb="FF800080"/>
        <rFont val="Arial"/>
        <family val="2"/>
      </rPr>
      <t xml:space="preserve">District must generate no less than $10,000 to stand alone.  District can become a part of a consortium to generate $10,000 or more. </t>
    </r>
    <r>
      <rPr>
        <b/>
        <sz val="9"/>
        <color rgb="FF800080"/>
        <rFont val="Arial"/>
        <family val="2"/>
      </rPr>
      <t xml:space="preserve">  </t>
    </r>
    <r>
      <rPr>
        <b/>
        <sz val="9"/>
        <rFont val="Arial"/>
        <family val="2"/>
      </rPr>
      <t xml:space="preserve">     </t>
    </r>
    <r>
      <rPr>
        <b/>
        <sz val="9"/>
        <color rgb="FF0000CC"/>
        <rFont val="Arial"/>
        <family val="2"/>
      </rPr>
      <t xml:space="preserve">FINAL 8/25/25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</si>
</sst>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CC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color rgb="FF800080"/>
      <name val="Arial"/>
      <family val="2"/>
    </font>
    <font>
      <sz val="9"/>
      <color rgb="FFFF0000"/>
      <name val="Arial"/>
      <family val="2"/>
    </font>
    <font>
      <b/>
      <sz val="8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43">
    <xf numFmtId="0" fontId="0" fillId="0" borderId="0" xfId="0"/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8" applyNumberFormat="1" applyFont="1" applyBorder="1" applyAlignment="1">
      <alignment horizontal="center" vertical="top" wrapText="1"/>
    </xf>
    <xf numFmtId="164" fontId="5" fillId="0" borderId="1" xfId="0" applyNumberFormat="1" applyFont="1" applyBorder="1"/>
    <xf numFmtId="165" fontId="3" fillId="0" borderId="1" xfId="4" applyNumberFormat="1" applyFont="1" applyFill="1" applyBorder="1"/>
    <xf numFmtId="164" fontId="8" fillId="0" borderId="1" xfId="0" applyNumberFormat="1" applyFont="1" applyBorder="1"/>
    <xf numFmtId="37" fontId="5" fillId="0" borderId="1" xfId="4" applyNumberFormat="1" applyFont="1" applyFill="1" applyBorder="1" applyAlignment="1">
      <alignment horizontal="right"/>
    </xf>
    <xf numFmtId="37" fontId="8" fillId="0" borderId="1" xfId="4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vertical="top" wrapText="1"/>
    </xf>
    <xf numFmtId="3" fontId="5" fillId="0" borderId="1" xfId="5" applyNumberFormat="1" applyFont="1" applyBorder="1" applyAlignment="1">
      <alignment horizontal="right" vertical="top" wrapText="1"/>
    </xf>
    <xf numFmtId="3" fontId="5" fillId="0" borderId="1" xfId="5" applyNumberFormat="1" applyFont="1" applyBorder="1" applyAlignment="1">
      <alignment horizontal="center" vertical="top" wrapText="1"/>
    </xf>
    <xf numFmtId="165" fontId="4" fillId="0" borderId="2" xfId="4" applyNumberFormat="1" applyFont="1" applyFill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horizontal="right" vertical="top" wrapText="1"/>
    </xf>
    <xf numFmtId="165" fontId="3" fillId="0" borderId="1" xfId="4" applyNumberFormat="1" applyFont="1" applyFill="1" applyBorder="1" applyAlignment="1">
      <alignment horizontal="right" vertical="top" wrapText="1"/>
    </xf>
    <xf numFmtId="165" fontId="3" fillId="0" borderId="1" xfId="4" applyNumberFormat="1" applyFont="1" applyFill="1" applyBorder="1" applyAlignment="1">
      <alignment horizontal="left" vertical="top" wrapText="1"/>
    </xf>
    <xf numFmtId="3" fontId="3" fillId="0" borderId="1" xfId="4" applyNumberFormat="1" applyFont="1" applyFill="1" applyBorder="1" applyAlignment="1">
      <alignment vertical="top" wrapText="1"/>
    </xf>
    <xf numFmtId="165" fontId="3" fillId="0" borderId="2" xfId="4" applyNumberFormat="1" applyFont="1" applyFill="1" applyBorder="1" applyAlignment="1">
      <alignment vertical="top" wrapText="1"/>
    </xf>
    <xf numFmtId="3" fontId="5" fillId="0" borderId="1" xfId="4" applyNumberFormat="1" applyFont="1" applyFill="1" applyBorder="1" applyAlignment="1">
      <alignment horizontal="right" vertical="top" wrapText="1"/>
    </xf>
    <xf numFmtId="164" fontId="3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top"/>
    </xf>
    <xf numFmtId="3" fontId="10" fillId="0" borderId="1" xfId="7" applyNumberFormat="1" applyFont="1" applyBorder="1" applyAlignment="1">
      <alignment wrapText="1"/>
    </xf>
    <xf numFmtId="3" fontId="5" fillId="0" borderId="1" xfId="5" applyNumberFormat="1" applyFont="1" applyBorder="1" applyAlignment="1">
      <alignment vertical="top" wrapText="1"/>
    </xf>
    <xf numFmtId="3" fontId="8" fillId="0" borderId="1" xfId="5" applyNumberFormat="1" applyFont="1" applyBorder="1" applyAlignment="1">
      <alignment horizontal="right" vertical="top" wrapText="1"/>
    </xf>
    <xf numFmtId="3" fontId="5" fillId="0" borderId="2" xfId="5" applyNumberFormat="1" applyFont="1" applyBorder="1" applyAlignment="1">
      <alignment horizontal="right" vertical="top" wrapText="1"/>
    </xf>
    <xf numFmtId="166" fontId="10" fillId="0" borderId="1" xfId="1" applyNumberFormat="1" applyFont="1" applyFill="1" applyBorder="1" applyAlignment="1">
      <alignment horizontal="right" wrapText="1"/>
    </xf>
    <xf numFmtId="3" fontId="13" fillId="0" borderId="1" xfId="5" applyNumberFormat="1" applyFont="1" applyBorder="1" applyAlignment="1">
      <alignment horizontal="right" vertical="top" wrapText="1"/>
    </xf>
    <xf numFmtId="3" fontId="11" fillId="0" borderId="1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horizontal="left"/>
    </xf>
    <xf numFmtId="0" fontId="8" fillId="0" borderId="4" xfId="0" applyFont="1" applyBorder="1"/>
    <xf numFmtId="0" fontId="8" fillId="0" borderId="2" xfId="0" applyFont="1" applyBorder="1"/>
  </cellXfs>
  <cellStyles count="9">
    <cellStyle name="Comma" xfId="1" builtinId="3"/>
    <cellStyle name="Comma 2" xfId="2" xr:uid="{FD495F17-5B5E-4451-A7AB-1BAB82CDB7AB}"/>
    <cellStyle name="Comma 3" xfId="3" xr:uid="{F34D1E89-AFB7-4F18-99B1-969333D7387C}"/>
    <cellStyle name="Currency" xfId="4" builtinId="4"/>
    <cellStyle name="Normal" xfId="0" builtinId="0"/>
    <cellStyle name="Normal 2 5" xfId="5" xr:uid="{E6F65948-4587-432A-BCE1-1A81BFAACE81}"/>
    <cellStyle name="Normal 5" xfId="6" xr:uid="{29172E96-FF68-43D3-A1DD-A565723CF974}"/>
    <cellStyle name="Normal_Kelsey CF Rep 20-21 rev.1-31-22" xfId="7" xr:uid="{815AB452-5950-4C54-8072-A5C3C4E25FAC}"/>
    <cellStyle name="Normal_Sheet1" xfId="8" xr:uid="{D7BFAEE9-FA61-455F-A28E-89FF6D946939}"/>
  </cellStyles>
  <dxfs count="0"/>
  <tableStyles count="0" defaultTableStyle="TableStyleMedium2" defaultPivotStyle="PivotStyleLight16"/>
  <colors>
    <mruColors>
      <color rgb="FF800080"/>
      <color rgb="FF0000CC"/>
      <color rgb="FF660066"/>
      <color rgb="FFCC00FF"/>
      <color rgb="FFCC00CC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A520B-FA62-4099-A66D-6FF1A917B2EC}">
  <dimension ref="A1:Q185"/>
  <sheetViews>
    <sheetView tabSelected="1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2" sqref="J2"/>
    </sheetView>
  </sheetViews>
  <sheetFormatPr defaultColWidth="10" defaultRowHeight="12.75" x14ac:dyDescent="0.2"/>
  <cols>
    <col min="1" max="1" width="25.7109375" style="3" customWidth="1"/>
    <col min="2" max="2" width="15.42578125" style="3" customWidth="1"/>
    <col min="3" max="3" width="16" style="3" customWidth="1"/>
    <col min="4" max="4" width="15.7109375" style="3" customWidth="1"/>
    <col min="5" max="5" width="13.28515625" style="3" customWidth="1"/>
    <col min="6" max="6" width="15.140625" style="3" customWidth="1"/>
    <col min="7" max="7" width="15" style="9" customWidth="1"/>
    <col min="8" max="8" width="15.140625" style="10" customWidth="1"/>
    <col min="9" max="9" width="18.42578125" style="3" customWidth="1"/>
    <col min="10" max="11" width="14.7109375" style="3" customWidth="1"/>
    <col min="12" max="12" width="15.140625" style="3" customWidth="1"/>
    <col min="13" max="13" width="12.28515625" style="3" customWidth="1"/>
    <col min="14" max="14" width="15" style="3" customWidth="1"/>
    <col min="15" max="15" width="16.42578125" style="3" customWidth="1"/>
    <col min="16" max="16" width="16.5703125" style="3" customWidth="1"/>
    <col min="17" max="17" width="16.140625" style="5" bestFit="1" customWidth="1"/>
    <col min="18" max="18" width="13.28515625" style="3" customWidth="1"/>
    <col min="19" max="16384" width="10" style="3"/>
  </cols>
  <sheetData>
    <row r="1" spans="1:17" s="1" customFormat="1" ht="71.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183</v>
      </c>
      <c r="F1" s="1" t="s">
        <v>197</v>
      </c>
      <c r="G1" s="8" t="s">
        <v>6</v>
      </c>
      <c r="H1" s="1" t="s">
        <v>184</v>
      </c>
      <c r="I1" s="1" t="s">
        <v>188</v>
      </c>
      <c r="J1" s="1" t="s">
        <v>4</v>
      </c>
      <c r="K1" s="1" t="s">
        <v>189</v>
      </c>
      <c r="L1" s="1" t="s">
        <v>5</v>
      </c>
      <c r="M1" s="1" t="s">
        <v>186</v>
      </c>
      <c r="N1" s="1" t="s">
        <v>187</v>
      </c>
      <c r="O1" s="1" t="s">
        <v>194</v>
      </c>
      <c r="P1" s="1" t="s">
        <v>192</v>
      </c>
      <c r="Q1" s="2" t="s">
        <v>7</v>
      </c>
    </row>
    <row r="2" spans="1:17" s="1" customFormat="1" ht="124.9" customHeight="1" x14ac:dyDescent="0.25">
      <c r="A2" s="1" t="s">
        <v>196</v>
      </c>
      <c r="B2" s="1" t="s">
        <v>232</v>
      </c>
      <c r="C2" s="1" t="s">
        <v>231</v>
      </c>
      <c r="D2" s="1" t="s">
        <v>226</v>
      </c>
      <c r="E2" s="1" t="s">
        <v>230</v>
      </c>
      <c r="F2" s="1" t="s">
        <v>230</v>
      </c>
      <c r="G2" s="8" t="s">
        <v>224</v>
      </c>
      <c r="H2" s="1" t="s">
        <v>199</v>
      </c>
      <c r="I2" s="1" t="s">
        <v>233</v>
      </c>
      <c r="J2" s="1" t="s">
        <v>227</v>
      </c>
      <c r="K2" s="1" t="s">
        <v>230</v>
      </c>
      <c r="L2" s="1" t="s">
        <v>229</v>
      </c>
      <c r="M2" s="1" t="s">
        <v>228</v>
      </c>
      <c r="N2" s="1" t="s">
        <v>227</v>
      </c>
      <c r="O2" s="1" t="s">
        <v>222</v>
      </c>
      <c r="P2" s="1" t="s">
        <v>223</v>
      </c>
      <c r="Q2" s="2"/>
    </row>
    <row r="3" spans="1:17" s="12" customFormat="1" ht="25.9" customHeight="1" x14ac:dyDescent="0.25">
      <c r="A3" s="2" t="s">
        <v>8</v>
      </c>
      <c r="B3" s="1" t="s">
        <v>185</v>
      </c>
      <c r="C3" s="1" t="s">
        <v>185</v>
      </c>
      <c r="D3" s="1" t="s">
        <v>225</v>
      </c>
      <c r="E3" s="1" t="s">
        <v>219</v>
      </c>
      <c r="F3" s="1" t="s">
        <v>185</v>
      </c>
      <c r="G3" s="8" t="s">
        <v>221</v>
      </c>
      <c r="H3" s="1" t="s">
        <v>221</v>
      </c>
      <c r="I3" s="1" t="s">
        <v>203</v>
      </c>
      <c r="J3" s="1" t="s">
        <v>203</v>
      </c>
      <c r="K3" s="1" t="s">
        <v>201</v>
      </c>
      <c r="L3" s="1" t="s">
        <v>201</v>
      </c>
      <c r="M3" s="1" t="s">
        <v>220</v>
      </c>
      <c r="N3" s="1" t="s">
        <v>202</v>
      </c>
      <c r="O3" s="1" t="s">
        <v>200</v>
      </c>
      <c r="P3" s="1" t="s">
        <v>200</v>
      </c>
      <c r="Q3" s="2"/>
    </row>
    <row r="4" spans="1:17" s="15" customFormat="1" ht="12" x14ac:dyDescent="0.2">
      <c r="A4" s="2" t="s">
        <v>9</v>
      </c>
      <c r="B4" s="13" t="s">
        <v>204</v>
      </c>
      <c r="C4" s="13" t="s">
        <v>205</v>
      </c>
      <c r="D4" s="13" t="s">
        <v>206</v>
      </c>
      <c r="E4" s="13" t="s">
        <v>207</v>
      </c>
      <c r="F4" s="13" t="s">
        <v>208</v>
      </c>
      <c r="G4" s="8" t="s">
        <v>209</v>
      </c>
      <c r="H4" s="13" t="s">
        <v>217</v>
      </c>
      <c r="I4" s="13" t="s">
        <v>210</v>
      </c>
      <c r="J4" s="13" t="s">
        <v>211</v>
      </c>
      <c r="K4" s="13" t="s">
        <v>212</v>
      </c>
      <c r="L4" s="13" t="s">
        <v>218</v>
      </c>
      <c r="M4" s="13" t="s">
        <v>213</v>
      </c>
      <c r="N4" s="13" t="s">
        <v>214</v>
      </c>
      <c r="O4" s="14" t="s">
        <v>215</v>
      </c>
      <c r="P4" s="14" t="s">
        <v>216</v>
      </c>
      <c r="Q4" s="2"/>
    </row>
    <row r="5" spans="1:17" ht="12" x14ac:dyDescent="0.2">
      <c r="A5" s="16" t="s">
        <v>10</v>
      </c>
      <c r="B5" s="17">
        <v>1454061</v>
      </c>
      <c r="C5" s="17">
        <v>128620.09966777409</v>
      </c>
      <c r="D5" s="17"/>
      <c r="E5" s="34">
        <v>66847</v>
      </c>
      <c r="F5" s="17">
        <v>178200</v>
      </c>
      <c r="G5" s="37">
        <v>57472</v>
      </c>
      <c r="H5" s="18" t="s">
        <v>195</v>
      </c>
      <c r="I5" s="17"/>
      <c r="J5" s="18" t="s">
        <v>195</v>
      </c>
      <c r="K5" s="17">
        <v>110476</v>
      </c>
      <c r="L5" s="17">
        <v>325000</v>
      </c>
      <c r="M5" s="17">
        <v>87746</v>
      </c>
      <c r="N5" s="18" t="s">
        <v>195</v>
      </c>
      <c r="O5" s="31">
        <v>696757</v>
      </c>
      <c r="P5" s="31">
        <v>28685</v>
      </c>
      <c r="Q5" s="19">
        <f t="shared" ref="Q5:Q36" si="0">(SUM(B5:P5))</f>
        <v>3133864.099667774</v>
      </c>
    </row>
    <row r="6" spans="1:17" ht="12" x14ac:dyDescent="0.2">
      <c r="A6" s="16" t="s">
        <v>11</v>
      </c>
      <c r="B6" s="17">
        <v>1290172</v>
      </c>
      <c r="C6" s="17"/>
      <c r="D6" s="17"/>
      <c r="E6" s="34"/>
      <c r="F6" s="17">
        <v>176378</v>
      </c>
      <c r="G6" s="33">
        <v>62940</v>
      </c>
      <c r="H6" s="18" t="s">
        <v>195</v>
      </c>
      <c r="I6" s="17">
        <v>37097</v>
      </c>
      <c r="J6" s="18" t="s">
        <v>195</v>
      </c>
      <c r="K6" s="17">
        <v>84132</v>
      </c>
      <c r="L6" s="17"/>
      <c r="M6" s="17">
        <v>103637</v>
      </c>
      <c r="N6" s="18" t="s">
        <v>195</v>
      </c>
      <c r="O6" s="31">
        <v>775450</v>
      </c>
      <c r="P6" s="31">
        <v>27836</v>
      </c>
      <c r="Q6" s="19">
        <f t="shared" si="0"/>
        <v>2557642</v>
      </c>
    </row>
    <row r="7" spans="1:17" ht="12" x14ac:dyDescent="0.2">
      <c r="A7" s="16" t="s">
        <v>12</v>
      </c>
      <c r="B7" s="17">
        <v>17914</v>
      </c>
      <c r="C7" s="17"/>
      <c r="D7" s="17"/>
      <c r="E7" s="34"/>
      <c r="F7" s="17">
        <v>5893</v>
      </c>
      <c r="G7" s="33"/>
      <c r="H7" s="18" t="s">
        <v>195</v>
      </c>
      <c r="I7" s="17"/>
      <c r="J7" s="18" t="s">
        <v>195</v>
      </c>
      <c r="K7" s="17">
        <v>10000</v>
      </c>
      <c r="L7" s="17"/>
      <c r="M7" s="17"/>
      <c r="N7" s="18" t="s">
        <v>195</v>
      </c>
      <c r="O7" s="31">
        <v>92989</v>
      </c>
      <c r="P7" s="31">
        <v>2444</v>
      </c>
      <c r="Q7" s="19">
        <f t="shared" si="0"/>
        <v>129240</v>
      </c>
    </row>
    <row r="8" spans="1:17" ht="12" x14ac:dyDescent="0.2">
      <c r="A8" s="16" t="s">
        <v>13</v>
      </c>
      <c r="B8" s="17">
        <v>848670</v>
      </c>
      <c r="C8" s="17"/>
      <c r="D8" s="17"/>
      <c r="E8" s="34"/>
      <c r="F8" s="17">
        <v>132328</v>
      </c>
      <c r="G8" s="33">
        <v>48290</v>
      </c>
      <c r="H8" s="18" t="s">
        <v>195</v>
      </c>
      <c r="I8" s="17"/>
      <c r="J8" s="18" t="s">
        <v>195</v>
      </c>
      <c r="K8" s="17">
        <v>64771</v>
      </c>
      <c r="L8" s="17"/>
      <c r="M8" s="17"/>
      <c r="N8" s="18" t="s">
        <v>195</v>
      </c>
      <c r="O8" s="31">
        <v>1006577</v>
      </c>
      <c r="P8" s="31">
        <v>103442</v>
      </c>
      <c r="Q8" s="19">
        <f t="shared" si="0"/>
        <v>2204078</v>
      </c>
    </row>
    <row r="9" spans="1:17" ht="12" x14ac:dyDescent="0.2">
      <c r="A9" s="16" t="s">
        <v>14</v>
      </c>
      <c r="B9" s="17">
        <v>1654230</v>
      </c>
      <c r="C9" s="17"/>
      <c r="D9" s="17"/>
      <c r="E9" s="34"/>
      <c r="F9" s="17">
        <v>197367</v>
      </c>
      <c r="G9" s="33">
        <v>65222</v>
      </c>
      <c r="H9" s="18" t="s">
        <v>195</v>
      </c>
      <c r="I9" s="17"/>
      <c r="J9" s="18" t="s">
        <v>195</v>
      </c>
      <c r="K9" s="17">
        <v>125684</v>
      </c>
      <c r="L9" s="17">
        <v>320000</v>
      </c>
      <c r="M9" s="17"/>
      <c r="N9" s="18" t="s">
        <v>195</v>
      </c>
      <c r="O9" s="31">
        <v>862849</v>
      </c>
      <c r="P9" s="31">
        <v>43967</v>
      </c>
      <c r="Q9" s="19">
        <f t="shared" si="0"/>
        <v>3269319</v>
      </c>
    </row>
    <row r="10" spans="1:17" ht="12" x14ac:dyDescent="0.2">
      <c r="A10" s="16" t="s">
        <v>15</v>
      </c>
      <c r="B10" s="17">
        <v>94901</v>
      </c>
      <c r="C10" s="17"/>
      <c r="D10" s="17"/>
      <c r="E10" s="34"/>
      <c r="F10" s="17">
        <v>10599</v>
      </c>
      <c r="G10" s="33">
        <v>3743</v>
      </c>
      <c r="H10" s="18" t="s">
        <v>195</v>
      </c>
      <c r="I10" s="17"/>
      <c r="J10" s="18" t="s">
        <v>195</v>
      </c>
      <c r="K10" s="17">
        <v>10000</v>
      </c>
      <c r="L10" s="17">
        <v>0</v>
      </c>
      <c r="M10" s="17"/>
      <c r="N10" s="18" t="s">
        <v>195</v>
      </c>
      <c r="O10" s="31">
        <v>81094</v>
      </c>
      <c r="P10" s="31">
        <v>9705</v>
      </c>
      <c r="Q10" s="19">
        <f t="shared" si="0"/>
        <v>210042</v>
      </c>
    </row>
    <row r="11" spans="1:17" ht="12" x14ac:dyDescent="0.2">
      <c r="A11" s="16" t="s">
        <v>190</v>
      </c>
      <c r="B11" s="17">
        <v>400565</v>
      </c>
      <c r="C11" s="17"/>
      <c r="D11" s="17"/>
      <c r="E11" s="34"/>
      <c r="F11" s="17">
        <v>54846</v>
      </c>
      <c r="G11" s="33">
        <v>19311</v>
      </c>
      <c r="H11" s="18" t="s">
        <v>195</v>
      </c>
      <c r="I11" s="17"/>
      <c r="J11" s="18" t="s">
        <v>195</v>
      </c>
      <c r="K11" s="17">
        <v>28081</v>
      </c>
      <c r="L11" s="17">
        <v>290000</v>
      </c>
      <c r="M11" s="17">
        <v>32787</v>
      </c>
      <c r="N11" s="18" t="s">
        <v>195</v>
      </c>
      <c r="O11" s="31">
        <v>356111</v>
      </c>
      <c r="P11" s="31">
        <v>63802</v>
      </c>
      <c r="Q11" s="19">
        <f t="shared" si="0"/>
        <v>1245503</v>
      </c>
    </row>
    <row r="12" spans="1:17" ht="12" x14ac:dyDescent="0.2">
      <c r="A12" s="16" t="s">
        <v>16</v>
      </c>
      <c r="B12" s="17">
        <v>355392</v>
      </c>
      <c r="C12" s="17"/>
      <c r="D12" s="17"/>
      <c r="E12" s="34"/>
      <c r="F12" s="17">
        <v>28883</v>
      </c>
      <c r="G12" s="33">
        <v>10151</v>
      </c>
      <c r="H12" s="18" t="s">
        <v>195</v>
      </c>
      <c r="I12" s="17"/>
      <c r="J12" s="18" t="s">
        <v>195</v>
      </c>
      <c r="K12" s="17">
        <v>27001</v>
      </c>
      <c r="L12" s="17">
        <v>0</v>
      </c>
      <c r="M12" s="17">
        <v>23834</v>
      </c>
      <c r="N12" s="18" t="s">
        <v>195</v>
      </c>
      <c r="O12" s="31">
        <v>163916</v>
      </c>
      <c r="P12" s="31">
        <v>12763</v>
      </c>
      <c r="Q12" s="19">
        <f t="shared" si="0"/>
        <v>621940</v>
      </c>
    </row>
    <row r="13" spans="1:17" ht="12" x14ac:dyDescent="0.2">
      <c r="A13" s="16" t="s">
        <v>17</v>
      </c>
      <c r="B13" s="17">
        <v>728023</v>
      </c>
      <c r="C13" s="17"/>
      <c r="D13" s="17"/>
      <c r="E13" s="34"/>
      <c r="F13" s="17">
        <v>102654</v>
      </c>
      <c r="G13" s="33">
        <v>37965</v>
      </c>
      <c r="H13" s="18" t="s">
        <v>195</v>
      </c>
      <c r="I13" s="17">
        <v>20867</v>
      </c>
      <c r="J13" s="18" t="s">
        <v>195</v>
      </c>
      <c r="K13" s="17">
        <v>46919</v>
      </c>
      <c r="L13" s="17">
        <v>0</v>
      </c>
      <c r="M13" s="17">
        <v>86063</v>
      </c>
      <c r="N13" s="18" t="s">
        <v>195</v>
      </c>
      <c r="O13" s="31">
        <v>701087</v>
      </c>
      <c r="P13" s="31">
        <v>30021</v>
      </c>
      <c r="Q13" s="19">
        <f t="shared" si="0"/>
        <v>1753599</v>
      </c>
    </row>
    <row r="14" spans="1:17" ht="14.45" customHeight="1" x14ac:dyDescent="0.2">
      <c r="A14" s="16" t="s">
        <v>18</v>
      </c>
      <c r="B14" s="17">
        <v>1668106</v>
      </c>
      <c r="C14" s="17"/>
      <c r="D14" s="17">
        <v>132995</v>
      </c>
      <c r="E14" s="34"/>
      <c r="F14" s="17">
        <v>215131</v>
      </c>
      <c r="G14" s="33">
        <v>78456</v>
      </c>
      <c r="H14" s="18" t="s">
        <v>195</v>
      </c>
      <c r="I14" s="35"/>
      <c r="J14" s="18" t="s">
        <v>195</v>
      </c>
      <c r="K14" s="17">
        <v>133263</v>
      </c>
      <c r="L14" s="17">
        <v>690000</v>
      </c>
      <c r="M14" s="17"/>
      <c r="N14" s="18" t="s">
        <v>195</v>
      </c>
      <c r="O14" s="31">
        <v>1186969</v>
      </c>
      <c r="P14" s="31">
        <v>39917</v>
      </c>
      <c r="Q14" s="19">
        <f t="shared" si="0"/>
        <v>4144837</v>
      </c>
    </row>
    <row r="15" spans="1:17" ht="12" x14ac:dyDescent="0.2">
      <c r="A15" s="16" t="s">
        <v>19</v>
      </c>
      <c r="B15" s="17">
        <v>1155177</v>
      </c>
      <c r="C15" s="17"/>
      <c r="D15" s="17"/>
      <c r="E15" s="34"/>
      <c r="F15" s="17">
        <v>131242</v>
      </c>
      <c r="G15" s="33">
        <v>47621</v>
      </c>
      <c r="H15" s="18" t="s">
        <v>195</v>
      </c>
      <c r="I15" s="17"/>
      <c r="J15" s="18" t="s">
        <v>195</v>
      </c>
      <c r="K15" s="17">
        <v>87768</v>
      </c>
      <c r="L15" s="17">
        <v>0</v>
      </c>
      <c r="M15" s="17">
        <v>62614</v>
      </c>
      <c r="N15" s="18" t="s">
        <v>195</v>
      </c>
      <c r="O15" s="31">
        <v>516207</v>
      </c>
      <c r="P15" s="31">
        <v>32750</v>
      </c>
      <c r="Q15" s="19">
        <f t="shared" si="0"/>
        <v>2033379</v>
      </c>
    </row>
    <row r="16" spans="1:17" ht="12" x14ac:dyDescent="0.2">
      <c r="A16" s="16" t="s">
        <v>20</v>
      </c>
      <c r="B16" s="17">
        <v>141789</v>
      </c>
      <c r="C16" s="17"/>
      <c r="D16" s="17"/>
      <c r="E16" s="34"/>
      <c r="F16" s="17">
        <v>32031</v>
      </c>
      <c r="G16" s="33"/>
      <c r="H16" s="18" t="s">
        <v>195</v>
      </c>
      <c r="I16" s="17"/>
      <c r="J16" s="18" t="s">
        <v>195</v>
      </c>
      <c r="K16" s="17">
        <v>10000</v>
      </c>
      <c r="L16" s="17">
        <v>0</v>
      </c>
      <c r="M16" s="17"/>
      <c r="N16" s="18" t="s">
        <v>195</v>
      </c>
      <c r="O16" s="31">
        <v>346109</v>
      </c>
      <c r="P16" s="31">
        <v>5873</v>
      </c>
      <c r="Q16" s="19">
        <f t="shared" si="0"/>
        <v>535802</v>
      </c>
    </row>
    <row r="17" spans="1:17" ht="12" x14ac:dyDescent="0.2">
      <c r="A17" s="16" t="s">
        <v>21</v>
      </c>
      <c r="B17" s="17">
        <v>1539297</v>
      </c>
      <c r="C17" s="17"/>
      <c r="D17" s="17"/>
      <c r="E17" s="34"/>
      <c r="F17" s="17">
        <v>130174</v>
      </c>
      <c r="G17" s="33">
        <v>46545</v>
      </c>
      <c r="H17" s="18" t="s">
        <v>195</v>
      </c>
      <c r="I17" s="17"/>
      <c r="J17" s="18" t="s">
        <v>195</v>
      </c>
      <c r="K17" s="17">
        <v>122020</v>
      </c>
      <c r="L17" s="17">
        <v>0</v>
      </c>
      <c r="M17" s="17">
        <v>76792</v>
      </c>
      <c r="N17" s="18" t="s">
        <v>195</v>
      </c>
      <c r="O17" s="31">
        <v>697005</v>
      </c>
      <c r="P17" s="31">
        <v>32981</v>
      </c>
      <c r="Q17" s="19">
        <f t="shared" si="0"/>
        <v>2644814</v>
      </c>
    </row>
    <row r="18" spans="1:17" ht="12" x14ac:dyDescent="0.2">
      <c r="A18" s="16" t="s">
        <v>22</v>
      </c>
      <c r="B18" s="17">
        <v>160759</v>
      </c>
      <c r="C18" s="17"/>
      <c r="D18" s="17"/>
      <c r="E18" s="34"/>
      <c r="F18" s="17">
        <v>24335</v>
      </c>
      <c r="G18" s="33"/>
      <c r="H18" s="18" t="s">
        <v>195</v>
      </c>
      <c r="I18" s="17"/>
      <c r="J18" s="18" t="s">
        <v>195</v>
      </c>
      <c r="K18" s="17">
        <v>12214</v>
      </c>
      <c r="L18" s="17">
        <v>0</v>
      </c>
      <c r="M18" s="17"/>
      <c r="N18" s="18" t="s">
        <v>195</v>
      </c>
      <c r="O18" s="31">
        <v>198874</v>
      </c>
      <c r="P18" s="31">
        <v>25192</v>
      </c>
      <c r="Q18" s="19">
        <f t="shared" si="0"/>
        <v>421374</v>
      </c>
    </row>
    <row r="19" spans="1:17" ht="12" x14ac:dyDescent="0.2">
      <c r="A19" s="16" t="s">
        <v>23</v>
      </c>
      <c r="B19" s="17">
        <v>343295</v>
      </c>
      <c r="C19" s="17"/>
      <c r="D19" s="17"/>
      <c r="E19" s="34"/>
      <c r="F19" s="36">
        <v>46583</v>
      </c>
      <c r="G19" s="33">
        <v>16547</v>
      </c>
      <c r="H19" s="18" t="s">
        <v>195</v>
      </c>
      <c r="I19" s="17"/>
      <c r="J19" s="18" t="s">
        <v>195</v>
      </c>
      <c r="K19" s="17">
        <v>26082</v>
      </c>
      <c r="L19" s="17">
        <v>0</v>
      </c>
      <c r="M19" s="17">
        <v>32467</v>
      </c>
      <c r="N19" s="18" t="s">
        <v>195</v>
      </c>
      <c r="O19" s="31">
        <v>231249</v>
      </c>
      <c r="P19" s="31">
        <v>11731</v>
      </c>
      <c r="Q19" s="19">
        <f t="shared" si="0"/>
        <v>707954</v>
      </c>
    </row>
    <row r="20" spans="1:17" ht="12" x14ac:dyDescent="0.2">
      <c r="A20" s="16" t="s">
        <v>24</v>
      </c>
      <c r="B20" s="20">
        <v>2797177</v>
      </c>
      <c r="C20" s="20"/>
      <c r="D20" s="17">
        <v>249118</v>
      </c>
      <c r="F20" s="36">
        <v>548005</v>
      </c>
      <c r="G20" s="33">
        <v>220790</v>
      </c>
      <c r="H20" s="18" t="s">
        <v>195</v>
      </c>
      <c r="I20" s="17">
        <v>220166</v>
      </c>
      <c r="J20" s="18" t="s">
        <v>195</v>
      </c>
      <c r="K20" s="17">
        <v>195407</v>
      </c>
      <c r="L20" s="17">
        <v>0</v>
      </c>
      <c r="M20" s="17"/>
      <c r="N20" s="18" t="s">
        <v>195</v>
      </c>
      <c r="O20" s="31">
        <v>4577105</v>
      </c>
      <c r="P20" s="31">
        <v>196546</v>
      </c>
      <c r="Q20" s="19">
        <f t="shared" si="0"/>
        <v>9004314</v>
      </c>
    </row>
    <row r="21" spans="1:17" ht="12" x14ac:dyDescent="0.2">
      <c r="A21" s="16" t="s">
        <v>25</v>
      </c>
      <c r="B21" s="17">
        <v>633340</v>
      </c>
      <c r="C21" s="17"/>
      <c r="D21" s="17"/>
      <c r="E21" s="34">
        <v>267043</v>
      </c>
      <c r="F21" s="36">
        <v>93049</v>
      </c>
      <c r="G21" s="33">
        <v>34881</v>
      </c>
      <c r="H21" s="18" t="s">
        <v>195</v>
      </c>
      <c r="I21" s="17">
        <v>16616</v>
      </c>
      <c r="J21" s="18" t="s">
        <v>195</v>
      </c>
      <c r="K21" s="17">
        <v>48119</v>
      </c>
      <c r="L21" s="17">
        <v>95000</v>
      </c>
      <c r="M21" s="17"/>
      <c r="N21" s="18" t="s">
        <v>195</v>
      </c>
      <c r="O21" s="31">
        <v>701246</v>
      </c>
      <c r="P21" s="31">
        <v>39968</v>
      </c>
      <c r="Q21" s="19">
        <f t="shared" si="0"/>
        <v>1929262</v>
      </c>
    </row>
    <row r="22" spans="1:17" ht="12" x14ac:dyDescent="0.2">
      <c r="A22" s="16" t="s">
        <v>26</v>
      </c>
      <c r="B22" s="21">
        <v>1859769</v>
      </c>
      <c r="C22" s="21">
        <v>130269.07530454043</v>
      </c>
      <c r="D22" s="17"/>
      <c r="E22" s="39">
        <v>304065</v>
      </c>
      <c r="F22" s="36">
        <v>201752</v>
      </c>
      <c r="G22" s="33">
        <v>64492</v>
      </c>
      <c r="H22" s="18" t="s">
        <v>195</v>
      </c>
      <c r="I22" s="17">
        <v>114092</v>
      </c>
      <c r="J22" s="18" t="s">
        <v>195</v>
      </c>
      <c r="K22" s="17">
        <v>155347</v>
      </c>
      <c r="L22" s="17">
        <v>0</v>
      </c>
      <c r="M22" s="17"/>
      <c r="N22" s="18" t="s">
        <v>195</v>
      </c>
      <c r="O22" s="31">
        <v>1085731</v>
      </c>
      <c r="P22" s="31">
        <v>52063</v>
      </c>
      <c r="Q22" s="19">
        <f t="shared" si="0"/>
        <v>3967580.0753045403</v>
      </c>
    </row>
    <row r="23" spans="1:17" ht="12" x14ac:dyDescent="0.2">
      <c r="A23" s="16" t="s">
        <v>27</v>
      </c>
      <c r="B23" s="17">
        <v>1048821</v>
      </c>
      <c r="C23" s="17"/>
      <c r="D23" s="17"/>
      <c r="E23" s="34"/>
      <c r="F23" s="36">
        <v>143949</v>
      </c>
      <c r="G23" s="33">
        <v>49522</v>
      </c>
      <c r="H23" s="18" t="s">
        <v>195</v>
      </c>
      <c r="I23" s="17"/>
      <c r="J23" s="18" t="s">
        <v>195</v>
      </c>
      <c r="K23" s="17">
        <v>79687</v>
      </c>
      <c r="L23" s="17">
        <v>0</v>
      </c>
      <c r="M23" s="17"/>
      <c r="N23" s="18" t="s">
        <v>195</v>
      </c>
      <c r="O23" s="31">
        <v>837086</v>
      </c>
      <c r="P23" s="31">
        <v>45420</v>
      </c>
      <c r="Q23" s="19">
        <f t="shared" si="0"/>
        <v>2204485</v>
      </c>
    </row>
    <row r="24" spans="1:17" ht="12" x14ac:dyDescent="0.2">
      <c r="A24" s="16" t="s">
        <v>28</v>
      </c>
      <c r="B24" s="17">
        <v>498106</v>
      </c>
      <c r="C24" s="17"/>
      <c r="D24" s="17"/>
      <c r="E24" s="34"/>
      <c r="F24" s="36">
        <v>85995</v>
      </c>
      <c r="G24" s="33">
        <v>32636</v>
      </c>
      <c r="H24" s="18" t="s">
        <v>195</v>
      </c>
      <c r="I24" s="17"/>
      <c r="J24" s="18" t="s">
        <v>195</v>
      </c>
      <c r="K24" s="17">
        <v>34412</v>
      </c>
      <c r="L24" s="17">
        <v>0</v>
      </c>
      <c r="M24" s="17"/>
      <c r="N24" s="18" t="s">
        <v>195</v>
      </c>
      <c r="O24" s="31">
        <v>796560</v>
      </c>
      <c r="P24" s="31">
        <v>69250</v>
      </c>
      <c r="Q24" s="19">
        <f t="shared" si="0"/>
        <v>1516959</v>
      </c>
    </row>
    <row r="25" spans="1:17" ht="12" x14ac:dyDescent="0.2">
      <c r="A25" s="16" t="s">
        <v>29</v>
      </c>
      <c r="B25" s="17">
        <v>347442</v>
      </c>
      <c r="C25" s="17"/>
      <c r="D25" s="17"/>
      <c r="E25" s="34"/>
      <c r="F25" s="17">
        <v>49486</v>
      </c>
      <c r="G25" s="33">
        <v>17981</v>
      </c>
      <c r="H25" s="18" t="s">
        <v>195</v>
      </c>
      <c r="I25" s="17"/>
      <c r="J25" s="18" t="s">
        <v>195</v>
      </c>
      <c r="K25" s="17">
        <v>26398</v>
      </c>
      <c r="L25" s="17">
        <v>100000</v>
      </c>
      <c r="M25" s="17"/>
      <c r="N25" s="18" t="s">
        <v>195</v>
      </c>
      <c r="O25" s="31">
        <v>282773</v>
      </c>
      <c r="P25" s="31">
        <v>21693</v>
      </c>
      <c r="Q25" s="19">
        <f t="shared" si="0"/>
        <v>845773</v>
      </c>
    </row>
    <row r="26" spans="1:17" ht="12" x14ac:dyDescent="0.2">
      <c r="A26" s="16" t="s">
        <v>30</v>
      </c>
      <c r="B26" s="17">
        <v>1779845</v>
      </c>
      <c r="C26" s="17">
        <v>138513.95348837209</v>
      </c>
      <c r="D26" s="17"/>
      <c r="E26" s="34"/>
      <c r="F26" s="17">
        <v>151614</v>
      </c>
      <c r="G26" s="33">
        <v>47090</v>
      </c>
      <c r="H26" s="18" t="s">
        <v>195</v>
      </c>
      <c r="I26" s="17"/>
      <c r="J26" s="18" t="s">
        <v>195</v>
      </c>
      <c r="K26" s="17">
        <v>135229</v>
      </c>
      <c r="L26" s="17"/>
      <c r="M26" s="17">
        <v>54274</v>
      </c>
      <c r="N26" s="18" t="s">
        <v>195</v>
      </c>
      <c r="O26" s="31">
        <v>633240</v>
      </c>
      <c r="P26" s="31">
        <v>82589</v>
      </c>
      <c r="Q26" s="19">
        <f t="shared" si="0"/>
        <v>3022394.9534883723</v>
      </c>
    </row>
    <row r="27" spans="1:17" ht="12" x14ac:dyDescent="0.2">
      <c r="A27" s="16" t="s">
        <v>31</v>
      </c>
      <c r="B27" s="17">
        <v>1240862</v>
      </c>
      <c r="C27" s="17"/>
      <c r="D27" s="17"/>
      <c r="E27" s="34"/>
      <c r="F27" s="17">
        <v>151015</v>
      </c>
      <c r="G27" s="33">
        <v>54056</v>
      </c>
      <c r="H27" s="18" t="s">
        <v>195</v>
      </c>
      <c r="I27" s="17"/>
      <c r="J27" s="18" t="s">
        <v>195</v>
      </c>
      <c r="K27" s="17">
        <v>94278</v>
      </c>
      <c r="L27" s="17"/>
      <c r="M27" s="17">
        <v>86305</v>
      </c>
      <c r="N27" s="18" t="s">
        <v>195</v>
      </c>
      <c r="O27" s="31">
        <v>715566</v>
      </c>
      <c r="P27" s="31">
        <v>28598</v>
      </c>
      <c r="Q27" s="19">
        <f t="shared" si="0"/>
        <v>2370680</v>
      </c>
    </row>
    <row r="28" spans="1:17" ht="12" x14ac:dyDescent="0.2">
      <c r="A28" s="16" t="s">
        <v>32</v>
      </c>
      <c r="B28" s="17">
        <v>2160562</v>
      </c>
      <c r="C28" s="17"/>
      <c r="D28" s="17"/>
      <c r="E28" s="34"/>
      <c r="F28" s="17">
        <v>382036</v>
      </c>
      <c r="G28" s="33">
        <v>143652</v>
      </c>
      <c r="H28" s="18" t="s">
        <v>195</v>
      </c>
      <c r="I28" s="17">
        <v>45695</v>
      </c>
      <c r="J28" s="18" t="s">
        <v>195</v>
      </c>
      <c r="K28" s="17">
        <v>159380</v>
      </c>
      <c r="L28" s="17"/>
      <c r="M28" s="17"/>
      <c r="N28" s="18" t="s">
        <v>195</v>
      </c>
      <c r="O28" s="31">
        <v>3047026</v>
      </c>
      <c r="P28" s="31">
        <v>95685</v>
      </c>
      <c r="Q28" s="19">
        <f t="shared" si="0"/>
        <v>6034036</v>
      </c>
    </row>
    <row r="29" spans="1:17" ht="12" x14ac:dyDescent="0.2">
      <c r="A29" s="16" t="s">
        <v>33</v>
      </c>
      <c r="B29" s="17">
        <v>66101</v>
      </c>
      <c r="C29" s="17"/>
      <c r="D29" s="17"/>
      <c r="E29" s="34"/>
      <c r="F29" s="17">
        <v>12305</v>
      </c>
      <c r="G29" s="34">
        <v>4850</v>
      </c>
      <c r="H29" s="18" t="s">
        <v>195</v>
      </c>
      <c r="I29" s="17"/>
      <c r="J29" s="18" t="s">
        <v>195</v>
      </c>
      <c r="K29" s="17">
        <v>10000</v>
      </c>
      <c r="L29" s="17"/>
      <c r="M29" s="17"/>
      <c r="N29" s="18" t="s">
        <v>195</v>
      </c>
      <c r="O29" s="31">
        <v>120645</v>
      </c>
      <c r="P29" s="31">
        <v>3167</v>
      </c>
      <c r="Q29" s="19">
        <f t="shared" si="0"/>
        <v>217068</v>
      </c>
    </row>
    <row r="30" spans="1:17" ht="12" x14ac:dyDescent="0.2">
      <c r="A30" s="16" t="s">
        <v>34</v>
      </c>
      <c r="B30" s="17">
        <v>718959</v>
      </c>
      <c r="C30" s="17"/>
      <c r="D30" s="17"/>
      <c r="E30" s="34"/>
      <c r="F30" s="17">
        <v>93148</v>
      </c>
      <c r="G30" s="34">
        <v>32815</v>
      </c>
      <c r="H30" s="18" t="s">
        <v>195</v>
      </c>
      <c r="I30" s="17">
        <v>18452</v>
      </c>
      <c r="J30" s="18" t="s">
        <v>195</v>
      </c>
      <c r="K30" s="17">
        <v>55188</v>
      </c>
      <c r="L30" s="17"/>
      <c r="M30" s="17"/>
      <c r="N30" s="18" t="s">
        <v>195</v>
      </c>
      <c r="O30" s="31">
        <v>590340</v>
      </c>
      <c r="P30" s="31">
        <v>32151</v>
      </c>
      <c r="Q30" s="19">
        <f t="shared" si="0"/>
        <v>1541053</v>
      </c>
    </row>
    <row r="31" spans="1:17" ht="12" x14ac:dyDescent="0.2">
      <c r="A31" s="16" t="s">
        <v>35</v>
      </c>
      <c r="B31" s="17">
        <v>820255</v>
      </c>
      <c r="C31" s="17"/>
      <c r="D31" s="17"/>
      <c r="E31" s="34"/>
      <c r="F31" s="17">
        <v>106147</v>
      </c>
      <c r="G31" s="34">
        <v>36087</v>
      </c>
      <c r="H31" s="18" t="s">
        <v>195</v>
      </c>
      <c r="I31" s="17"/>
      <c r="J31" s="18" t="s">
        <v>195</v>
      </c>
      <c r="K31" s="17">
        <v>55051</v>
      </c>
      <c r="L31" s="17">
        <v>150000</v>
      </c>
      <c r="M31" s="17">
        <v>61731</v>
      </c>
      <c r="N31" s="18" t="s">
        <v>195</v>
      </c>
      <c r="O31" s="31">
        <v>474067</v>
      </c>
      <c r="P31" s="31">
        <v>29122</v>
      </c>
      <c r="Q31" s="19">
        <f t="shared" si="0"/>
        <v>1732460</v>
      </c>
    </row>
    <row r="32" spans="1:17" ht="12" x14ac:dyDescent="0.2">
      <c r="A32" s="16" t="s">
        <v>36</v>
      </c>
      <c r="B32" s="17">
        <v>1014016</v>
      </c>
      <c r="C32" s="17"/>
      <c r="D32" s="17"/>
      <c r="E32" s="34"/>
      <c r="F32" s="17">
        <v>153274</v>
      </c>
      <c r="G32" s="34">
        <v>55758</v>
      </c>
      <c r="H32" s="18" t="s">
        <v>195</v>
      </c>
      <c r="I32" s="17"/>
      <c r="J32" s="18" t="s">
        <v>195</v>
      </c>
      <c r="K32" s="17">
        <v>73911</v>
      </c>
      <c r="L32" s="17"/>
      <c r="M32" s="17"/>
      <c r="N32" s="18" t="s">
        <v>195</v>
      </c>
      <c r="O32" s="31">
        <v>816171</v>
      </c>
      <c r="P32" s="31">
        <v>68340</v>
      </c>
      <c r="Q32" s="19">
        <f t="shared" si="0"/>
        <v>2181470</v>
      </c>
    </row>
    <row r="33" spans="1:17" s="22" customFormat="1" ht="13.9" customHeight="1" x14ac:dyDescent="0.25">
      <c r="A33" s="16" t="s">
        <v>191</v>
      </c>
      <c r="B33" s="17">
        <v>954425</v>
      </c>
      <c r="C33" s="17"/>
      <c r="D33" s="17"/>
      <c r="E33" s="34"/>
      <c r="F33" s="17">
        <v>194431</v>
      </c>
      <c r="G33" s="34">
        <v>78999</v>
      </c>
      <c r="H33" s="18" t="s">
        <v>195</v>
      </c>
      <c r="I33" s="17"/>
      <c r="J33" s="18" t="s">
        <v>195</v>
      </c>
      <c r="K33" s="17">
        <v>60325</v>
      </c>
      <c r="L33" s="17">
        <v>695000</v>
      </c>
      <c r="M33" s="17"/>
      <c r="N33" s="18" t="s">
        <v>195</v>
      </c>
      <c r="O33" s="31">
        <v>1492198</v>
      </c>
      <c r="P33" s="31">
        <v>54747</v>
      </c>
      <c r="Q33" s="19">
        <f t="shared" si="0"/>
        <v>3530125</v>
      </c>
    </row>
    <row r="34" spans="1:17" ht="12" x14ac:dyDescent="0.2">
      <c r="A34" s="16" t="s">
        <v>37</v>
      </c>
      <c r="B34" s="17">
        <v>848584</v>
      </c>
      <c r="C34" s="17"/>
      <c r="D34" s="17"/>
      <c r="E34" s="34"/>
      <c r="F34" s="17">
        <v>86211</v>
      </c>
      <c r="G34" s="34">
        <v>30589</v>
      </c>
      <c r="H34" s="18" t="s">
        <v>195</v>
      </c>
      <c r="I34" s="17"/>
      <c r="J34" s="18" t="s">
        <v>195</v>
      </c>
      <c r="K34" s="17">
        <v>64473</v>
      </c>
      <c r="L34" s="17">
        <v>100000</v>
      </c>
      <c r="M34" s="17">
        <v>43618</v>
      </c>
      <c r="N34" s="18" t="s">
        <v>195</v>
      </c>
      <c r="O34" s="31">
        <v>333859</v>
      </c>
      <c r="P34" s="31">
        <v>36494</v>
      </c>
      <c r="Q34" s="19">
        <f t="shared" si="0"/>
        <v>1543828</v>
      </c>
    </row>
    <row r="35" spans="1:17" ht="12" x14ac:dyDescent="0.2">
      <c r="A35" s="16" t="s">
        <v>38</v>
      </c>
      <c r="B35" s="17">
        <v>263660</v>
      </c>
      <c r="C35" s="17"/>
      <c r="D35" s="17"/>
      <c r="E35" s="34"/>
      <c r="F35" s="17">
        <v>35546</v>
      </c>
      <c r="G35" s="34">
        <v>12516</v>
      </c>
      <c r="H35" s="18" t="s">
        <v>195</v>
      </c>
      <c r="I35" s="17"/>
      <c r="J35" s="18" t="s">
        <v>195</v>
      </c>
      <c r="K35" s="17">
        <v>20032</v>
      </c>
      <c r="L35" s="17"/>
      <c r="M35" s="17"/>
      <c r="N35" s="18" t="s">
        <v>195</v>
      </c>
      <c r="O35" s="31">
        <v>170191</v>
      </c>
      <c r="P35" s="31">
        <v>16096</v>
      </c>
      <c r="Q35" s="19">
        <f t="shared" si="0"/>
        <v>518041</v>
      </c>
    </row>
    <row r="36" spans="1:17" ht="12" x14ac:dyDescent="0.2">
      <c r="A36" s="16" t="s">
        <v>39</v>
      </c>
      <c r="B36" s="17">
        <v>740223</v>
      </c>
      <c r="C36" s="17"/>
      <c r="D36" s="17"/>
      <c r="E36" s="34"/>
      <c r="F36" s="17">
        <v>102634</v>
      </c>
      <c r="G36" s="34">
        <v>36943</v>
      </c>
      <c r="H36" s="18" t="s">
        <v>195</v>
      </c>
      <c r="I36" s="17">
        <v>19321</v>
      </c>
      <c r="J36" s="18" t="s">
        <v>195</v>
      </c>
      <c r="K36" s="17">
        <v>52089</v>
      </c>
      <c r="L36" s="17"/>
      <c r="M36" s="17">
        <v>61049</v>
      </c>
      <c r="N36" s="18" t="s">
        <v>195</v>
      </c>
      <c r="O36" s="31">
        <v>469255</v>
      </c>
      <c r="P36" s="31">
        <v>23845</v>
      </c>
      <c r="Q36" s="19">
        <f t="shared" si="0"/>
        <v>1505359</v>
      </c>
    </row>
    <row r="37" spans="1:17" ht="12" x14ac:dyDescent="0.2">
      <c r="A37" s="16" t="s">
        <v>40</v>
      </c>
      <c r="B37" s="17">
        <v>1862931</v>
      </c>
      <c r="C37" s="17"/>
      <c r="D37" s="17"/>
      <c r="E37" s="34"/>
      <c r="F37" s="17">
        <v>224004</v>
      </c>
      <c r="G37" s="34">
        <v>79555</v>
      </c>
      <c r="H37" s="18" t="s">
        <v>195</v>
      </c>
      <c r="I37" s="17"/>
      <c r="J37" s="18" t="s">
        <v>195</v>
      </c>
      <c r="K37" s="17">
        <v>141541</v>
      </c>
      <c r="L37" s="17"/>
      <c r="M37" s="17">
        <v>131082</v>
      </c>
      <c r="N37" s="18" t="s">
        <v>195</v>
      </c>
      <c r="O37" s="31">
        <v>1132870</v>
      </c>
      <c r="P37" s="31">
        <v>65700</v>
      </c>
      <c r="Q37" s="19">
        <f t="shared" ref="Q37:Q68" si="1">(SUM(B37:P37))</f>
        <v>3637683</v>
      </c>
    </row>
    <row r="38" spans="1:17" ht="12" x14ac:dyDescent="0.2">
      <c r="A38" s="16" t="s">
        <v>41</v>
      </c>
      <c r="B38" s="17">
        <v>1583921</v>
      </c>
      <c r="C38" s="17"/>
      <c r="D38" s="17"/>
      <c r="E38" s="34">
        <v>89406</v>
      </c>
      <c r="F38" s="17">
        <v>147691</v>
      </c>
      <c r="G38" s="34">
        <v>53129</v>
      </c>
      <c r="H38" s="18" t="s">
        <v>195</v>
      </c>
      <c r="I38" s="17"/>
      <c r="J38" s="18" t="s">
        <v>195</v>
      </c>
      <c r="K38" s="17">
        <v>120342</v>
      </c>
      <c r="L38" s="17">
        <v>95000</v>
      </c>
      <c r="M38" s="17">
        <v>73858</v>
      </c>
      <c r="N38" s="18" t="s">
        <v>195</v>
      </c>
      <c r="O38" s="31">
        <v>654776</v>
      </c>
      <c r="P38" s="31">
        <v>41243</v>
      </c>
      <c r="Q38" s="19">
        <f t="shared" si="1"/>
        <v>2859366</v>
      </c>
    </row>
    <row r="39" spans="1:17" ht="12" x14ac:dyDescent="0.2">
      <c r="A39" s="16" t="s">
        <v>42</v>
      </c>
      <c r="B39" s="17">
        <v>672134</v>
      </c>
      <c r="C39" s="17"/>
      <c r="D39" s="17"/>
      <c r="E39" s="34"/>
      <c r="F39" s="17">
        <v>53612</v>
      </c>
      <c r="G39" s="34">
        <v>18685</v>
      </c>
      <c r="H39" s="18" t="s">
        <v>195</v>
      </c>
      <c r="I39" s="17"/>
      <c r="J39" s="18" t="s">
        <v>195</v>
      </c>
      <c r="K39" s="17">
        <v>51740</v>
      </c>
      <c r="L39" s="17"/>
      <c r="M39" s="17">
        <v>19250</v>
      </c>
      <c r="N39" s="18" t="s">
        <v>195</v>
      </c>
      <c r="O39" s="31">
        <v>221168</v>
      </c>
      <c r="P39" s="31">
        <v>24308</v>
      </c>
      <c r="Q39" s="19">
        <f t="shared" si="1"/>
        <v>1060897</v>
      </c>
    </row>
    <row r="40" spans="1:17" ht="12" x14ac:dyDescent="0.2">
      <c r="A40" s="16" t="s">
        <v>43</v>
      </c>
      <c r="B40" s="17">
        <v>4534867</v>
      </c>
      <c r="C40" s="17">
        <v>164897.56367663344</v>
      </c>
      <c r="D40" s="17"/>
      <c r="E40" s="34">
        <v>123314</v>
      </c>
      <c r="F40" s="17">
        <v>576227</v>
      </c>
      <c r="G40" s="34">
        <v>202018</v>
      </c>
      <c r="H40" s="18" t="s">
        <v>195</v>
      </c>
      <c r="I40" s="17">
        <v>36421</v>
      </c>
      <c r="J40" s="18" t="s">
        <v>195</v>
      </c>
      <c r="K40" s="17">
        <v>320894</v>
      </c>
      <c r="L40" s="17"/>
      <c r="M40" s="17">
        <v>264533</v>
      </c>
      <c r="N40" s="18" t="s">
        <v>195</v>
      </c>
      <c r="O40" s="31">
        <v>2651660</v>
      </c>
      <c r="P40" s="31">
        <v>187115</v>
      </c>
      <c r="Q40" s="19">
        <f t="shared" si="1"/>
        <v>9061946.5636766329</v>
      </c>
    </row>
    <row r="41" spans="1:17" ht="12" x14ac:dyDescent="0.2">
      <c r="A41" s="16" t="s">
        <v>44</v>
      </c>
      <c r="B41" s="17">
        <v>1764123</v>
      </c>
      <c r="C41" s="17"/>
      <c r="D41" s="17"/>
      <c r="E41" s="34">
        <v>137293</v>
      </c>
      <c r="F41" s="17">
        <v>235735</v>
      </c>
      <c r="G41" s="34">
        <v>84745</v>
      </c>
      <c r="H41" s="18" t="s">
        <v>195</v>
      </c>
      <c r="I41" s="17">
        <v>26857</v>
      </c>
      <c r="J41" s="18" t="s">
        <v>195</v>
      </c>
      <c r="K41" s="17">
        <v>140650</v>
      </c>
      <c r="L41" s="17">
        <v>600000</v>
      </c>
      <c r="M41" s="17"/>
      <c r="N41" s="18" t="s">
        <v>195</v>
      </c>
      <c r="O41" s="31">
        <v>1358032</v>
      </c>
      <c r="P41" s="31">
        <v>60281</v>
      </c>
      <c r="Q41" s="19">
        <f t="shared" si="1"/>
        <v>4407716</v>
      </c>
    </row>
    <row r="42" spans="1:17" ht="12" x14ac:dyDescent="0.2">
      <c r="A42" s="16" t="s">
        <v>45</v>
      </c>
      <c r="B42" s="17">
        <v>4663717</v>
      </c>
      <c r="C42" s="17"/>
      <c r="D42" s="17"/>
      <c r="E42" s="34"/>
      <c r="F42" s="17">
        <v>330055</v>
      </c>
      <c r="G42" s="34">
        <v>110030</v>
      </c>
      <c r="H42" s="18" t="s">
        <v>195</v>
      </c>
      <c r="I42" s="17"/>
      <c r="J42" s="18" t="s">
        <v>195</v>
      </c>
      <c r="K42" s="17">
        <v>229513</v>
      </c>
      <c r="L42" s="17"/>
      <c r="M42" s="17">
        <v>92117</v>
      </c>
      <c r="N42" s="18" t="s">
        <v>195</v>
      </c>
      <c r="O42" s="31">
        <v>1111498</v>
      </c>
      <c r="P42" s="31">
        <v>89169</v>
      </c>
      <c r="Q42" s="19">
        <f t="shared" si="1"/>
        <v>6626099</v>
      </c>
    </row>
    <row r="43" spans="1:17" ht="12" x14ac:dyDescent="0.2">
      <c r="A43" s="16" t="s">
        <v>46</v>
      </c>
      <c r="B43" s="17">
        <v>968175</v>
      </c>
      <c r="C43" s="17"/>
      <c r="D43" s="17"/>
      <c r="E43" s="34">
        <v>168225</v>
      </c>
      <c r="F43" s="17">
        <v>98180</v>
      </c>
      <c r="G43" s="34">
        <v>33130</v>
      </c>
      <c r="H43" s="18" t="s">
        <v>195</v>
      </c>
      <c r="I43" s="17"/>
      <c r="J43" s="18" t="s">
        <v>195</v>
      </c>
      <c r="K43" s="17">
        <v>69126</v>
      </c>
      <c r="L43" s="17">
        <v>200000</v>
      </c>
      <c r="M43" s="17">
        <v>47927</v>
      </c>
      <c r="N43" s="18" t="s">
        <v>195</v>
      </c>
      <c r="O43" s="31">
        <v>397962</v>
      </c>
      <c r="P43" s="31">
        <v>27259</v>
      </c>
      <c r="Q43" s="19">
        <f t="shared" si="1"/>
        <v>2009984</v>
      </c>
    </row>
    <row r="44" spans="1:17" ht="12" x14ac:dyDescent="0.2">
      <c r="A44" s="16" t="s">
        <v>47</v>
      </c>
      <c r="B44" s="17">
        <v>131528</v>
      </c>
      <c r="C44" s="17"/>
      <c r="D44" s="17"/>
      <c r="E44" s="34"/>
      <c r="F44" s="17">
        <v>14783</v>
      </c>
      <c r="G44" s="34"/>
      <c r="H44" s="18" t="s">
        <v>195</v>
      </c>
      <c r="I44" s="17"/>
      <c r="J44" s="18" t="s">
        <v>195</v>
      </c>
      <c r="K44" s="17">
        <v>10000</v>
      </c>
      <c r="L44" s="17"/>
      <c r="M44" s="17"/>
      <c r="N44" s="18" t="s">
        <v>195</v>
      </c>
      <c r="O44" s="31">
        <v>256832</v>
      </c>
      <c r="P44" s="31">
        <v>20197</v>
      </c>
      <c r="Q44" s="19">
        <f t="shared" si="1"/>
        <v>433340</v>
      </c>
    </row>
    <row r="45" spans="1:17" ht="12" x14ac:dyDescent="0.2">
      <c r="A45" s="16" t="s">
        <v>48</v>
      </c>
      <c r="B45" s="17">
        <v>946592</v>
      </c>
      <c r="C45" s="17"/>
      <c r="D45" s="17"/>
      <c r="E45" s="34"/>
      <c r="F45" s="17">
        <v>112298</v>
      </c>
      <c r="G45" s="34">
        <v>40072</v>
      </c>
      <c r="H45" s="18" t="s">
        <v>195</v>
      </c>
      <c r="I45" s="17"/>
      <c r="J45" s="18" t="s">
        <v>195</v>
      </c>
      <c r="K45" s="17">
        <v>62812</v>
      </c>
      <c r="L45" s="17">
        <v>295000</v>
      </c>
      <c r="M45" s="17">
        <v>99873</v>
      </c>
      <c r="N45" s="18" t="s">
        <v>195</v>
      </c>
      <c r="O45" s="31">
        <v>665045</v>
      </c>
      <c r="P45" s="31">
        <v>17604</v>
      </c>
      <c r="Q45" s="19">
        <f t="shared" si="1"/>
        <v>2239296</v>
      </c>
    </row>
    <row r="46" spans="1:17" ht="12" x14ac:dyDescent="0.2">
      <c r="A46" s="16" t="s">
        <v>49</v>
      </c>
      <c r="B46" s="17">
        <v>3754772</v>
      </c>
      <c r="C46" s="17"/>
      <c r="D46" s="17"/>
      <c r="E46" s="34"/>
      <c r="F46" s="17">
        <v>322484</v>
      </c>
      <c r="G46" s="34">
        <v>108074</v>
      </c>
      <c r="H46" s="18" t="s">
        <v>195</v>
      </c>
      <c r="I46" s="17">
        <v>80860</v>
      </c>
      <c r="J46" s="18" t="s">
        <v>195</v>
      </c>
      <c r="K46" s="17">
        <v>285278</v>
      </c>
      <c r="L46" s="17">
        <v>675000</v>
      </c>
      <c r="M46" s="17"/>
      <c r="N46" s="18" t="s">
        <v>195</v>
      </c>
      <c r="O46" s="31">
        <v>1193879</v>
      </c>
      <c r="P46" s="31">
        <v>65410</v>
      </c>
      <c r="Q46" s="19">
        <f t="shared" si="1"/>
        <v>6485757</v>
      </c>
    </row>
    <row r="47" spans="1:17" ht="12" x14ac:dyDescent="0.2">
      <c r="A47" s="16" t="s">
        <v>50</v>
      </c>
      <c r="B47" s="17">
        <v>704523</v>
      </c>
      <c r="C47" s="17"/>
      <c r="D47" s="17"/>
      <c r="E47" s="34"/>
      <c r="F47" s="17">
        <v>84376</v>
      </c>
      <c r="G47" s="34">
        <v>29190</v>
      </c>
      <c r="H47" s="18" t="s">
        <v>195</v>
      </c>
      <c r="I47" s="17"/>
      <c r="J47" s="18" t="s">
        <v>195</v>
      </c>
      <c r="K47" s="17">
        <v>47824</v>
      </c>
      <c r="L47" s="17">
        <v>95000</v>
      </c>
      <c r="M47" s="17">
        <v>45126</v>
      </c>
      <c r="N47" s="18" t="s">
        <v>195</v>
      </c>
      <c r="O47" s="31">
        <v>374062</v>
      </c>
      <c r="P47" s="31">
        <v>17149</v>
      </c>
      <c r="Q47" s="19">
        <f t="shared" si="1"/>
        <v>1397250</v>
      </c>
    </row>
    <row r="48" spans="1:17" ht="12" x14ac:dyDescent="0.2">
      <c r="A48" s="16" t="s">
        <v>51</v>
      </c>
      <c r="B48" s="17">
        <v>621578</v>
      </c>
      <c r="C48" s="17"/>
      <c r="D48" s="17"/>
      <c r="E48" s="34"/>
      <c r="F48" s="17">
        <v>64828</v>
      </c>
      <c r="G48" s="34">
        <v>22844</v>
      </c>
      <c r="H48" s="18" t="s">
        <v>195</v>
      </c>
      <c r="I48" s="17"/>
      <c r="J48" s="18" t="s">
        <v>195</v>
      </c>
      <c r="K48" s="17">
        <v>40097</v>
      </c>
      <c r="L48" s="17">
        <v>295000</v>
      </c>
      <c r="M48" s="17">
        <v>33106</v>
      </c>
      <c r="N48" s="18" t="s">
        <v>195</v>
      </c>
      <c r="O48" s="31">
        <v>301009</v>
      </c>
      <c r="P48" s="31">
        <v>14756</v>
      </c>
      <c r="Q48" s="19">
        <f t="shared" si="1"/>
        <v>1393218</v>
      </c>
    </row>
    <row r="49" spans="1:17" ht="12" x14ac:dyDescent="0.2">
      <c r="A49" s="16" t="s">
        <v>52</v>
      </c>
      <c r="B49" s="17">
        <v>762867</v>
      </c>
      <c r="C49" s="17"/>
      <c r="D49" s="17">
        <v>260035</v>
      </c>
      <c r="E49" s="34">
        <v>172862</v>
      </c>
      <c r="F49" s="17">
        <v>103802</v>
      </c>
      <c r="G49" s="34">
        <v>36069</v>
      </c>
      <c r="H49" s="18" t="s">
        <v>195</v>
      </c>
      <c r="I49" s="17">
        <v>12559</v>
      </c>
      <c r="J49" s="18" t="s">
        <v>195</v>
      </c>
      <c r="K49" s="17">
        <v>57608</v>
      </c>
      <c r="L49" s="17"/>
      <c r="M49" s="17">
        <v>58156</v>
      </c>
      <c r="N49" s="18" t="s">
        <v>195</v>
      </c>
      <c r="O49" s="31">
        <v>442564</v>
      </c>
      <c r="P49" s="31">
        <v>24114</v>
      </c>
      <c r="Q49" s="19">
        <f t="shared" si="1"/>
        <v>1930636</v>
      </c>
    </row>
    <row r="50" spans="1:17" ht="12" x14ac:dyDescent="0.2">
      <c r="A50" s="16" t="s">
        <v>53</v>
      </c>
      <c r="B50" s="17">
        <v>2859590</v>
      </c>
      <c r="C50" s="17">
        <v>26383.610188261351</v>
      </c>
      <c r="D50" s="17"/>
      <c r="E50" s="34">
        <v>312853</v>
      </c>
      <c r="F50" s="17">
        <v>463207</v>
      </c>
      <c r="G50" s="34">
        <v>171803</v>
      </c>
      <c r="H50" s="18" t="s">
        <v>195</v>
      </c>
      <c r="I50" s="17">
        <v>96896</v>
      </c>
      <c r="J50" s="18" t="s">
        <v>195</v>
      </c>
      <c r="K50" s="17">
        <v>164086</v>
      </c>
      <c r="L50" s="17"/>
      <c r="M50" s="17"/>
      <c r="N50" s="18" t="s">
        <v>195</v>
      </c>
      <c r="O50" s="31">
        <v>2833912</v>
      </c>
      <c r="P50" s="31">
        <v>98596</v>
      </c>
      <c r="Q50" s="19">
        <f t="shared" si="1"/>
        <v>7027326.6101882607</v>
      </c>
    </row>
    <row r="51" spans="1:17" ht="12" x14ac:dyDescent="0.2">
      <c r="A51" s="16" t="s">
        <v>54</v>
      </c>
      <c r="B51" s="17">
        <v>464287</v>
      </c>
      <c r="C51" s="17"/>
      <c r="D51" s="17"/>
      <c r="E51" s="34"/>
      <c r="F51" s="17">
        <v>26387</v>
      </c>
      <c r="G51" s="34">
        <v>9250</v>
      </c>
      <c r="H51" s="18" t="s">
        <v>195</v>
      </c>
      <c r="I51" s="17"/>
      <c r="J51" s="18" t="s">
        <v>195</v>
      </c>
      <c r="K51" s="17">
        <v>35275</v>
      </c>
      <c r="L51" s="17"/>
      <c r="M51" s="17">
        <v>17691</v>
      </c>
      <c r="N51" s="18" t="s">
        <v>195</v>
      </c>
      <c r="O51" s="31">
        <v>155827</v>
      </c>
      <c r="P51" s="31">
        <v>12987</v>
      </c>
      <c r="Q51" s="19">
        <f t="shared" si="1"/>
        <v>721704</v>
      </c>
    </row>
    <row r="52" spans="1:17" ht="12" x14ac:dyDescent="0.2">
      <c r="A52" s="16" t="s">
        <v>55</v>
      </c>
      <c r="B52" s="17">
        <v>445451</v>
      </c>
      <c r="C52" s="17"/>
      <c r="D52" s="17"/>
      <c r="E52" s="34"/>
      <c r="F52" s="17">
        <v>51628</v>
      </c>
      <c r="G52" s="34"/>
      <c r="H52" s="18" t="s">
        <v>195</v>
      </c>
      <c r="I52" s="17"/>
      <c r="J52" s="18" t="s">
        <v>195</v>
      </c>
      <c r="K52" s="17">
        <v>32474</v>
      </c>
      <c r="L52" s="17"/>
      <c r="M52" s="17"/>
      <c r="N52" s="18" t="s">
        <v>195</v>
      </c>
      <c r="O52" s="31">
        <v>302846</v>
      </c>
      <c r="P52" s="31">
        <v>33379</v>
      </c>
      <c r="Q52" s="19">
        <f t="shared" si="1"/>
        <v>865778</v>
      </c>
    </row>
    <row r="53" spans="1:17" ht="12" x14ac:dyDescent="0.2">
      <c r="A53" s="16" t="s">
        <v>56</v>
      </c>
      <c r="B53" s="17">
        <v>119658</v>
      </c>
      <c r="C53" s="17"/>
      <c r="D53" s="17"/>
      <c r="E53" s="34"/>
      <c r="F53" s="17">
        <v>10158</v>
      </c>
      <c r="G53" s="34"/>
      <c r="H53" s="18" t="s">
        <v>195</v>
      </c>
      <c r="I53" s="17"/>
      <c r="J53" s="18" t="s">
        <v>195</v>
      </c>
      <c r="K53" s="17">
        <v>10018</v>
      </c>
      <c r="L53" s="17"/>
      <c r="M53" s="17">
        <v>16556</v>
      </c>
      <c r="N53" s="18" t="s">
        <v>195</v>
      </c>
      <c r="O53" s="31">
        <v>126600</v>
      </c>
      <c r="P53" s="31">
        <v>9980</v>
      </c>
      <c r="Q53" s="19">
        <f t="shared" si="1"/>
        <v>292970</v>
      </c>
    </row>
    <row r="54" spans="1:17" ht="12" x14ac:dyDescent="0.2">
      <c r="A54" s="16" t="s">
        <v>57</v>
      </c>
      <c r="B54" s="17">
        <v>687068</v>
      </c>
      <c r="C54" s="17"/>
      <c r="D54" s="17"/>
      <c r="E54" s="34"/>
      <c r="F54" s="17">
        <v>82878</v>
      </c>
      <c r="G54" s="34">
        <v>28899</v>
      </c>
      <c r="H54" s="18" t="s">
        <v>195</v>
      </c>
      <c r="I54" s="17"/>
      <c r="J54" s="18" t="s">
        <v>195</v>
      </c>
      <c r="K54" s="17">
        <v>52202</v>
      </c>
      <c r="L54" s="17"/>
      <c r="M54" s="17">
        <v>59630</v>
      </c>
      <c r="N54" s="18" t="s">
        <v>195</v>
      </c>
      <c r="O54" s="31">
        <v>484217</v>
      </c>
      <c r="P54" s="31">
        <v>22309</v>
      </c>
      <c r="Q54" s="19">
        <f t="shared" si="1"/>
        <v>1417203</v>
      </c>
    </row>
    <row r="55" spans="1:17" ht="12" x14ac:dyDescent="0.2">
      <c r="A55" s="16" t="s">
        <v>58</v>
      </c>
      <c r="B55" s="17">
        <v>701053</v>
      </c>
      <c r="C55" s="17"/>
      <c r="D55" s="17"/>
      <c r="E55" s="34"/>
      <c r="F55" s="17">
        <v>100451</v>
      </c>
      <c r="G55" s="34">
        <v>34907</v>
      </c>
      <c r="H55" s="18" t="s">
        <v>195</v>
      </c>
      <c r="I55" s="17"/>
      <c r="J55" s="18" t="s">
        <v>195</v>
      </c>
      <c r="K55" s="17">
        <v>47897</v>
      </c>
      <c r="L55" s="17"/>
      <c r="M55" s="17"/>
      <c r="N55" s="18" t="s">
        <v>195</v>
      </c>
      <c r="O55" s="31">
        <v>537244</v>
      </c>
      <c r="P55" s="31">
        <v>19154</v>
      </c>
      <c r="Q55" s="19">
        <f t="shared" si="1"/>
        <v>1440706</v>
      </c>
    </row>
    <row r="56" spans="1:17" ht="12" x14ac:dyDescent="0.2">
      <c r="A56" s="16" t="s">
        <v>59</v>
      </c>
      <c r="B56" s="17">
        <v>533311</v>
      </c>
      <c r="C56" s="17"/>
      <c r="D56" s="17"/>
      <c r="E56" s="34"/>
      <c r="F56" s="17">
        <v>53188</v>
      </c>
      <c r="G56" s="34">
        <v>18765</v>
      </c>
      <c r="H56" s="18" t="s">
        <v>195</v>
      </c>
      <c r="I56" s="17"/>
      <c r="J56" s="18" t="s">
        <v>195</v>
      </c>
      <c r="K56" s="17">
        <v>43671</v>
      </c>
      <c r="L56" s="17"/>
      <c r="M56" s="17">
        <v>29953</v>
      </c>
      <c r="N56" s="18" t="s">
        <v>195</v>
      </c>
      <c r="O56" s="31">
        <v>325739</v>
      </c>
      <c r="P56" s="31">
        <v>20471</v>
      </c>
      <c r="Q56" s="19">
        <f t="shared" si="1"/>
        <v>1025098</v>
      </c>
    </row>
    <row r="57" spans="1:17" ht="12" x14ac:dyDescent="0.2">
      <c r="A57" s="16" t="s">
        <v>60</v>
      </c>
      <c r="B57" s="17">
        <v>202328</v>
      </c>
      <c r="C57" s="17"/>
      <c r="D57" s="17"/>
      <c r="E57" s="34"/>
      <c r="F57" s="17">
        <v>28719</v>
      </c>
      <c r="G57" s="34">
        <v>10586</v>
      </c>
      <c r="H57" s="18" t="s">
        <v>195</v>
      </c>
      <c r="I57" s="17"/>
      <c r="J57" s="18" t="s">
        <v>195</v>
      </c>
      <c r="K57" s="17">
        <v>12646</v>
      </c>
      <c r="L57" s="17"/>
      <c r="M57" s="17">
        <v>33343</v>
      </c>
      <c r="N57" s="18" t="s">
        <v>195</v>
      </c>
      <c r="O57" s="31">
        <v>242103</v>
      </c>
      <c r="P57" s="31">
        <v>4530</v>
      </c>
      <c r="Q57" s="19">
        <f t="shared" si="1"/>
        <v>534255</v>
      </c>
    </row>
    <row r="58" spans="1:17" ht="12" x14ac:dyDescent="0.2">
      <c r="A58" s="22" t="s">
        <v>61</v>
      </c>
      <c r="B58" s="17">
        <v>958157</v>
      </c>
      <c r="C58" s="17"/>
      <c r="D58" s="17"/>
      <c r="E58" s="34"/>
      <c r="F58" s="17">
        <v>134763</v>
      </c>
      <c r="G58" s="34"/>
      <c r="H58" s="18" t="s">
        <v>195</v>
      </c>
      <c r="I58" s="17">
        <v>23765</v>
      </c>
      <c r="J58" s="18" t="s">
        <v>195</v>
      </c>
      <c r="K58" s="17">
        <v>67210</v>
      </c>
      <c r="L58" s="17">
        <v>100000</v>
      </c>
      <c r="M58" s="17"/>
      <c r="N58" s="18" t="s">
        <v>195</v>
      </c>
      <c r="O58" s="31">
        <v>701600</v>
      </c>
      <c r="P58" s="31">
        <v>20834</v>
      </c>
      <c r="Q58" s="19">
        <f t="shared" si="1"/>
        <v>2006329</v>
      </c>
    </row>
    <row r="59" spans="1:17" ht="12" x14ac:dyDescent="0.2">
      <c r="A59" s="16" t="s">
        <v>62</v>
      </c>
      <c r="B59" s="17">
        <v>1043501</v>
      </c>
      <c r="C59" s="17"/>
      <c r="D59" s="17"/>
      <c r="E59" s="34"/>
      <c r="F59" s="17">
        <v>125451</v>
      </c>
      <c r="G59" s="34">
        <v>42446</v>
      </c>
      <c r="H59" s="18" t="s">
        <v>195</v>
      </c>
      <c r="I59" s="17"/>
      <c r="J59" s="18" t="s">
        <v>195</v>
      </c>
      <c r="K59" s="17">
        <v>77313</v>
      </c>
      <c r="L59" s="17"/>
      <c r="M59" s="17">
        <v>70394</v>
      </c>
      <c r="N59" s="18" t="s">
        <v>195</v>
      </c>
      <c r="O59" s="31">
        <v>644844</v>
      </c>
      <c r="P59" s="31">
        <v>53962</v>
      </c>
      <c r="Q59" s="19">
        <f t="shared" si="1"/>
        <v>2057911</v>
      </c>
    </row>
    <row r="60" spans="1:17" ht="12" x14ac:dyDescent="0.2">
      <c r="A60" s="16" t="s">
        <v>63</v>
      </c>
      <c r="B60" s="17">
        <v>327000</v>
      </c>
      <c r="C60" s="17"/>
      <c r="D60" s="17"/>
      <c r="E60" s="34"/>
      <c r="F60" s="17">
        <v>28846</v>
      </c>
      <c r="G60" s="34"/>
      <c r="H60" s="18" t="s">
        <v>195</v>
      </c>
      <c r="I60" s="17"/>
      <c r="J60" s="18" t="s">
        <v>195</v>
      </c>
      <c r="K60" s="17">
        <v>27377</v>
      </c>
      <c r="L60" s="17"/>
      <c r="M60" s="17"/>
      <c r="N60" s="18" t="s">
        <v>195</v>
      </c>
      <c r="O60" s="31">
        <v>150809</v>
      </c>
      <c r="P60" s="31">
        <v>11549</v>
      </c>
      <c r="Q60" s="19">
        <f t="shared" si="1"/>
        <v>545581</v>
      </c>
    </row>
    <row r="61" spans="1:17" ht="12" x14ac:dyDescent="0.2">
      <c r="A61" s="16" t="s">
        <v>64</v>
      </c>
      <c r="B61" s="17">
        <v>17574274</v>
      </c>
      <c r="C61" s="17"/>
      <c r="D61" s="17">
        <v>737924</v>
      </c>
      <c r="E61" s="34">
        <v>367203</v>
      </c>
      <c r="F61" s="17">
        <v>1922454</v>
      </c>
      <c r="G61" s="34">
        <v>702000</v>
      </c>
      <c r="H61" s="18" t="s">
        <v>195</v>
      </c>
      <c r="I61" s="17">
        <v>841830</v>
      </c>
      <c r="J61" s="18" t="s">
        <v>195</v>
      </c>
      <c r="K61" s="17">
        <v>1042382</v>
      </c>
      <c r="L61" s="17">
        <v>740000</v>
      </c>
      <c r="M61" s="17"/>
      <c r="N61" s="18" t="s">
        <v>195</v>
      </c>
      <c r="O61" s="31">
        <v>9816401</v>
      </c>
      <c r="P61" s="31">
        <v>264293</v>
      </c>
      <c r="Q61" s="19">
        <f t="shared" si="1"/>
        <v>34008761</v>
      </c>
    </row>
    <row r="62" spans="1:17" ht="12" x14ac:dyDescent="0.2">
      <c r="A62" s="16" t="s">
        <v>65</v>
      </c>
      <c r="B62" s="17">
        <v>1091873</v>
      </c>
      <c r="C62" s="17"/>
      <c r="D62" s="17">
        <v>169221</v>
      </c>
      <c r="E62" s="34"/>
      <c r="F62" s="17">
        <v>128292</v>
      </c>
      <c r="G62" s="34">
        <v>46702</v>
      </c>
      <c r="H62" s="18" t="s">
        <v>195</v>
      </c>
      <c r="I62" s="17"/>
      <c r="J62" s="18" t="s">
        <v>195</v>
      </c>
      <c r="K62" s="17">
        <v>88862</v>
      </c>
      <c r="L62" s="17"/>
      <c r="M62" s="17">
        <v>74477</v>
      </c>
      <c r="N62" s="18" t="s">
        <v>195</v>
      </c>
      <c r="O62" s="31">
        <v>587601</v>
      </c>
      <c r="P62" s="31">
        <v>26009</v>
      </c>
      <c r="Q62" s="19">
        <f t="shared" si="1"/>
        <v>2213037</v>
      </c>
    </row>
    <row r="63" spans="1:17" ht="12" x14ac:dyDescent="0.2">
      <c r="A63" s="16" t="s">
        <v>66</v>
      </c>
      <c r="B63" s="17">
        <v>5519784</v>
      </c>
      <c r="C63" s="17"/>
      <c r="D63" s="17">
        <v>718570</v>
      </c>
      <c r="E63" s="34"/>
      <c r="F63" s="17">
        <v>342245</v>
      </c>
      <c r="G63" s="34">
        <v>119538</v>
      </c>
      <c r="H63" s="18" t="s">
        <v>195</v>
      </c>
      <c r="I63" s="17"/>
      <c r="J63" s="18" t="s">
        <v>195</v>
      </c>
      <c r="K63" s="17">
        <v>419379</v>
      </c>
      <c r="L63" s="17"/>
      <c r="M63" s="17">
        <v>172751</v>
      </c>
      <c r="N63" s="18" t="s">
        <v>195</v>
      </c>
      <c r="O63" s="31">
        <v>1525850</v>
      </c>
      <c r="P63" s="31">
        <v>75606</v>
      </c>
      <c r="Q63" s="19">
        <f t="shared" si="1"/>
        <v>8893723</v>
      </c>
    </row>
    <row r="64" spans="1:17" ht="12" x14ac:dyDescent="0.2">
      <c r="A64" s="16" t="s">
        <v>67</v>
      </c>
      <c r="B64" s="17">
        <v>205782</v>
      </c>
      <c r="C64" s="17"/>
      <c r="D64" s="17"/>
      <c r="E64" s="34"/>
      <c r="F64" s="17">
        <v>56527</v>
      </c>
      <c r="G64" s="34">
        <v>23583</v>
      </c>
      <c r="H64" s="18" t="s">
        <v>195</v>
      </c>
      <c r="I64" s="17">
        <v>14008</v>
      </c>
      <c r="J64" s="18" t="s">
        <v>195</v>
      </c>
      <c r="K64" s="17">
        <v>10000</v>
      </c>
      <c r="L64" s="17"/>
      <c r="M64" s="17"/>
      <c r="N64" s="18" t="s">
        <v>195</v>
      </c>
      <c r="O64" s="31">
        <v>627901</v>
      </c>
      <c r="P64" s="31">
        <v>21044</v>
      </c>
      <c r="Q64" s="19">
        <f t="shared" si="1"/>
        <v>958845</v>
      </c>
    </row>
    <row r="65" spans="1:17" ht="12" x14ac:dyDescent="0.2">
      <c r="A65" s="16" t="s">
        <v>68</v>
      </c>
      <c r="B65" s="17">
        <v>283663</v>
      </c>
      <c r="C65" s="17"/>
      <c r="D65" s="17"/>
      <c r="E65" s="34"/>
      <c r="F65" s="17">
        <v>32797</v>
      </c>
      <c r="G65" s="34"/>
      <c r="H65" s="18" t="s">
        <v>195</v>
      </c>
      <c r="I65" s="17"/>
      <c r="J65" s="18" t="s">
        <v>195</v>
      </c>
      <c r="K65" s="17">
        <v>22709</v>
      </c>
      <c r="L65" s="17"/>
      <c r="M65" s="17">
        <v>31076</v>
      </c>
      <c r="N65" s="18" t="s">
        <v>195</v>
      </c>
      <c r="O65" s="31">
        <v>253405</v>
      </c>
      <c r="P65" s="31">
        <v>24196</v>
      </c>
      <c r="Q65" s="19">
        <f t="shared" si="1"/>
        <v>647846</v>
      </c>
    </row>
    <row r="66" spans="1:17" ht="12" x14ac:dyDescent="0.2">
      <c r="A66" s="16" t="s">
        <v>69</v>
      </c>
      <c r="B66" s="17">
        <v>1783876</v>
      </c>
      <c r="C66" s="17">
        <v>151705.75858250278</v>
      </c>
      <c r="D66" s="17"/>
      <c r="E66" s="34"/>
      <c r="F66" s="17">
        <v>269404</v>
      </c>
      <c r="G66" s="34">
        <v>93975</v>
      </c>
      <c r="H66" s="18" t="s">
        <v>195</v>
      </c>
      <c r="I66" s="17">
        <v>42314</v>
      </c>
      <c r="J66" s="18" t="s">
        <v>195</v>
      </c>
      <c r="K66" s="17">
        <v>135534</v>
      </c>
      <c r="L66" s="17"/>
      <c r="M66" s="17"/>
      <c r="N66" s="18" t="s">
        <v>195</v>
      </c>
      <c r="O66" s="31">
        <v>1660194</v>
      </c>
      <c r="P66" s="31">
        <v>72272</v>
      </c>
      <c r="Q66" s="19">
        <f t="shared" si="1"/>
        <v>4209274.7585825026</v>
      </c>
    </row>
    <row r="67" spans="1:17" ht="12" x14ac:dyDescent="0.2">
      <c r="A67" s="16" t="s">
        <v>70</v>
      </c>
      <c r="B67" s="17">
        <v>373551</v>
      </c>
      <c r="C67" s="17"/>
      <c r="D67" s="17"/>
      <c r="E67" s="34"/>
      <c r="F67" s="17">
        <v>36812</v>
      </c>
      <c r="G67" s="34">
        <v>12878</v>
      </c>
      <c r="H67" s="18" t="s">
        <v>195</v>
      </c>
      <c r="I67" s="17"/>
      <c r="J67" s="18" t="s">
        <v>195</v>
      </c>
      <c r="K67" s="17">
        <v>29291</v>
      </c>
      <c r="L67" s="17"/>
      <c r="M67" s="17">
        <v>19847</v>
      </c>
      <c r="N67" s="18" t="s">
        <v>195</v>
      </c>
      <c r="O67" s="31">
        <v>193252</v>
      </c>
      <c r="P67" s="31">
        <v>25704</v>
      </c>
      <c r="Q67" s="19">
        <f t="shared" si="1"/>
        <v>691335</v>
      </c>
    </row>
    <row r="68" spans="1:17" ht="12" x14ac:dyDescent="0.2">
      <c r="A68" s="16" t="s">
        <v>71</v>
      </c>
      <c r="B68" s="17">
        <v>381256</v>
      </c>
      <c r="C68" s="17"/>
      <c r="D68" s="17"/>
      <c r="E68" s="34"/>
      <c r="F68" s="17">
        <v>33754</v>
      </c>
      <c r="G68" s="34">
        <v>11576</v>
      </c>
      <c r="H68" s="18" t="s">
        <v>195</v>
      </c>
      <c r="I68" s="17"/>
      <c r="J68" s="18" t="s">
        <v>195</v>
      </c>
      <c r="K68" s="17">
        <v>28967</v>
      </c>
      <c r="L68" s="17">
        <v>100000</v>
      </c>
      <c r="M68" s="17">
        <v>9542</v>
      </c>
      <c r="N68" s="18" t="s">
        <v>195</v>
      </c>
      <c r="O68" s="31">
        <v>115681</v>
      </c>
      <c r="P68" s="31">
        <v>19402</v>
      </c>
      <c r="Q68" s="19">
        <f t="shared" si="1"/>
        <v>700178</v>
      </c>
    </row>
    <row r="69" spans="1:17" ht="12" x14ac:dyDescent="0.2">
      <c r="A69" s="16" t="s">
        <v>72</v>
      </c>
      <c r="B69" s="17">
        <v>426318</v>
      </c>
      <c r="C69" s="17"/>
      <c r="D69" s="17">
        <v>294276</v>
      </c>
      <c r="E69" s="34"/>
      <c r="F69" s="17">
        <v>59579</v>
      </c>
      <c r="G69" s="34">
        <v>22116</v>
      </c>
      <c r="H69" s="18" t="s">
        <v>195</v>
      </c>
      <c r="I69" s="17"/>
      <c r="J69" s="18" t="s">
        <v>195</v>
      </c>
      <c r="K69" s="17">
        <v>32391</v>
      </c>
      <c r="L69" s="17"/>
      <c r="M69" s="17"/>
      <c r="N69" s="18" t="s">
        <v>195</v>
      </c>
      <c r="O69" s="31">
        <v>365507</v>
      </c>
      <c r="P69" s="31">
        <v>13949</v>
      </c>
      <c r="Q69" s="19">
        <f t="shared" ref="Q69:Q100" si="2">(SUM(B69:P69))</f>
        <v>1214136</v>
      </c>
    </row>
    <row r="70" spans="1:17" ht="12" x14ac:dyDescent="0.2">
      <c r="A70" s="16" t="s">
        <v>73</v>
      </c>
      <c r="B70" s="17">
        <v>1286789</v>
      </c>
      <c r="C70" s="17"/>
      <c r="D70" s="17"/>
      <c r="E70" s="34"/>
      <c r="F70" s="17">
        <v>160226</v>
      </c>
      <c r="G70" s="34">
        <v>57049</v>
      </c>
      <c r="H70" s="18" t="s">
        <v>195</v>
      </c>
      <c r="I70" s="17"/>
      <c r="J70" s="18" t="s">
        <v>195</v>
      </c>
      <c r="K70" s="17">
        <v>56807</v>
      </c>
      <c r="L70" s="17"/>
      <c r="M70" s="17">
        <v>82070</v>
      </c>
      <c r="N70" s="18" t="s">
        <v>195</v>
      </c>
      <c r="O70" s="31">
        <v>637731</v>
      </c>
      <c r="P70" s="31">
        <v>36121</v>
      </c>
      <c r="Q70" s="19">
        <f t="shared" si="2"/>
        <v>2316793</v>
      </c>
    </row>
    <row r="71" spans="1:17" ht="12" x14ac:dyDescent="0.2">
      <c r="A71" s="16" t="s">
        <v>74</v>
      </c>
      <c r="B71" s="17">
        <v>1104061</v>
      </c>
      <c r="C71" s="17"/>
      <c r="D71" s="17"/>
      <c r="E71" s="34">
        <v>169748</v>
      </c>
      <c r="F71" s="17">
        <v>121496</v>
      </c>
      <c r="G71" s="34">
        <v>42827</v>
      </c>
      <c r="H71" s="18" t="s">
        <v>195</v>
      </c>
      <c r="I71" s="17">
        <v>24538</v>
      </c>
      <c r="J71" s="18" t="s">
        <v>195</v>
      </c>
      <c r="K71" s="17">
        <v>83884</v>
      </c>
      <c r="L71" s="17">
        <v>250000</v>
      </c>
      <c r="M71" s="17">
        <v>80062</v>
      </c>
      <c r="N71" s="18" t="s">
        <v>195</v>
      </c>
      <c r="O71" s="31">
        <v>564577</v>
      </c>
      <c r="P71" s="31">
        <v>24651</v>
      </c>
      <c r="Q71" s="19">
        <f t="shared" si="2"/>
        <v>2465844</v>
      </c>
    </row>
    <row r="72" spans="1:17" ht="12" x14ac:dyDescent="0.2">
      <c r="A72" s="16" t="s">
        <v>75</v>
      </c>
      <c r="B72" s="17">
        <v>1108383</v>
      </c>
      <c r="C72" s="17"/>
      <c r="D72" s="17"/>
      <c r="E72" s="34"/>
      <c r="F72" s="17">
        <v>167527</v>
      </c>
      <c r="G72" s="34">
        <v>61777</v>
      </c>
      <c r="H72" s="18" t="s">
        <v>195</v>
      </c>
      <c r="I72" s="17">
        <v>17679</v>
      </c>
      <c r="J72" s="18" t="s">
        <v>195</v>
      </c>
      <c r="K72" s="17">
        <v>74640</v>
      </c>
      <c r="L72" s="17"/>
      <c r="M72" s="17"/>
      <c r="N72" s="18" t="s">
        <v>195</v>
      </c>
      <c r="O72" s="31">
        <v>886700</v>
      </c>
      <c r="P72" s="31">
        <v>42848</v>
      </c>
      <c r="Q72" s="19">
        <f t="shared" si="2"/>
        <v>2359554</v>
      </c>
    </row>
    <row r="73" spans="1:17" ht="12" x14ac:dyDescent="0.2">
      <c r="A73" s="16" t="s">
        <v>76</v>
      </c>
      <c r="B73" s="17">
        <v>1239889</v>
      </c>
      <c r="C73" s="17"/>
      <c r="D73" s="17"/>
      <c r="E73" s="34"/>
      <c r="F73" s="17">
        <v>186650</v>
      </c>
      <c r="G73" s="34">
        <v>68394</v>
      </c>
      <c r="H73" s="18" t="s">
        <v>195</v>
      </c>
      <c r="I73" s="17">
        <v>12945</v>
      </c>
      <c r="J73" s="18" t="s">
        <v>195</v>
      </c>
      <c r="K73" s="17">
        <v>91416</v>
      </c>
      <c r="L73" s="17"/>
      <c r="M73" s="17"/>
      <c r="N73" s="18" t="s">
        <v>195</v>
      </c>
      <c r="O73" s="31">
        <v>996943</v>
      </c>
      <c r="P73" s="31">
        <v>59351</v>
      </c>
      <c r="Q73" s="19">
        <f t="shared" si="2"/>
        <v>2655588</v>
      </c>
    </row>
    <row r="74" spans="1:17" ht="12" x14ac:dyDescent="0.2">
      <c r="A74" s="16" t="s">
        <v>77</v>
      </c>
      <c r="B74" s="17">
        <v>1726596</v>
      </c>
      <c r="C74" s="17"/>
      <c r="D74" s="17"/>
      <c r="E74" s="34"/>
      <c r="F74" s="17">
        <v>224786</v>
      </c>
      <c r="G74" s="34">
        <v>80586</v>
      </c>
      <c r="H74" s="18" t="s">
        <v>195</v>
      </c>
      <c r="I74" s="17"/>
      <c r="J74" s="18" t="s">
        <v>195</v>
      </c>
      <c r="K74" s="17">
        <v>118603</v>
      </c>
      <c r="L74" s="17">
        <v>100000</v>
      </c>
      <c r="M74" s="17">
        <v>131305</v>
      </c>
      <c r="N74" s="18" t="s">
        <v>195</v>
      </c>
      <c r="O74" s="31">
        <v>993646</v>
      </c>
      <c r="P74" s="31">
        <v>36385</v>
      </c>
      <c r="Q74" s="19">
        <f t="shared" si="2"/>
        <v>3411907</v>
      </c>
    </row>
    <row r="75" spans="1:17" ht="12" x14ac:dyDescent="0.2">
      <c r="A75" s="16" t="s">
        <v>78</v>
      </c>
      <c r="B75" s="17">
        <v>636993</v>
      </c>
      <c r="C75" s="17"/>
      <c r="D75" s="17"/>
      <c r="E75" s="34"/>
      <c r="F75" s="17">
        <v>83948</v>
      </c>
      <c r="G75" s="34">
        <v>30575</v>
      </c>
      <c r="H75" s="18" t="s">
        <v>195</v>
      </c>
      <c r="I75" s="17"/>
      <c r="J75" s="18" t="s">
        <v>195</v>
      </c>
      <c r="K75" s="17">
        <v>48397</v>
      </c>
      <c r="L75" s="17"/>
      <c r="M75" s="17">
        <v>55038</v>
      </c>
      <c r="N75" s="18" t="s">
        <v>195</v>
      </c>
      <c r="O75" s="31">
        <v>401605</v>
      </c>
      <c r="P75" s="31">
        <v>7925</v>
      </c>
      <c r="Q75" s="19">
        <f t="shared" si="2"/>
        <v>1264481</v>
      </c>
    </row>
    <row r="76" spans="1:17" ht="12" x14ac:dyDescent="0.2">
      <c r="A76" s="16" t="s">
        <v>79</v>
      </c>
      <c r="B76" s="17">
        <v>962866</v>
      </c>
      <c r="C76" s="17"/>
      <c r="D76" s="17"/>
      <c r="E76" s="34"/>
      <c r="F76" s="17">
        <v>127856</v>
      </c>
      <c r="G76" s="34">
        <v>46230</v>
      </c>
      <c r="H76" s="18" t="s">
        <v>195</v>
      </c>
      <c r="I76" s="17"/>
      <c r="J76" s="18" t="s">
        <v>195</v>
      </c>
      <c r="K76" s="17">
        <v>73156</v>
      </c>
      <c r="L76" s="17">
        <v>495000</v>
      </c>
      <c r="M76" s="17"/>
      <c r="N76" s="18" t="s">
        <v>195</v>
      </c>
      <c r="O76" s="31">
        <v>729103</v>
      </c>
      <c r="P76" s="31">
        <v>31201</v>
      </c>
      <c r="Q76" s="19">
        <f t="shared" si="2"/>
        <v>2465412</v>
      </c>
    </row>
    <row r="77" spans="1:17" ht="12" x14ac:dyDescent="0.2">
      <c r="A77" s="16" t="s">
        <v>80</v>
      </c>
      <c r="B77" s="17">
        <v>332488</v>
      </c>
      <c r="C77" s="17"/>
      <c r="D77" s="17"/>
      <c r="E77" s="34"/>
      <c r="F77" s="17">
        <v>50977</v>
      </c>
      <c r="G77" s="34">
        <v>19186</v>
      </c>
      <c r="H77" s="18" t="s">
        <v>195</v>
      </c>
      <c r="I77" s="17"/>
      <c r="J77" s="18" t="s">
        <v>195</v>
      </c>
      <c r="K77" s="17">
        <v>26164</v>
      </c>
      <c r="L77" s="17"/>
      <c r="M77" s="17"/>
      <c r="N77" s="18" t="s">
        <v>195</v>
      </c>
      <c r="O77" s="31">
        <v>370000</v>
      </c>
      <c r="P77" s="31">
        <v>16861</v>
      </c>
      <c r="Q77" s="19">
        <f t="shared" si="2"/>
        <v>815676</v>
      </c>
    </row>
    <row r="78" spans="1:17" ht="12" x14ac:dyDescent="0.2">
      <c r="A78" s="16" t="s">
        <v>193</v>
      </c>
      <c r="B78" s="17">
        <v>5422880</v>
      </c>
      <c r="C78" s="17"/>
      <c r="D78" s="17"/>
      <c r="E78" s="34"/>
      <c r="F78" s="17">
        <v>684256</v>
      </c>
      <c r="G78" s="34">
        <v>246242</v>
      </c>
      <c r="H78" s="18" t="s">
        <v>195</v>
      </c>
      <c r="I78" s="17">
        <v>48400</v>
      </c>
      <c r="J78" s="18" t="s">
        <v>195</v>
      </c>
      <c r="K78" s="17">
        <v>290184</v>
      </c>
      <c r="L78" s="17">
        <v>300000</v>
      </c>
      <c r="M78" s="17"/>
      <c r="N78" s="18" t="s">
        <v>195</v>
      </c>
      <c r="O78" s="31">
        <v>3727630</v>
      </c>
      <c r="P78" s="31">
        <v>153302</v>
      </c>
      <c r="Q78" s="19">
        <f t="shared" si="2"/>
        <v>10872894</v>
      </c>
    </row>
    <row r="79" spans="1:17" ht="12" x14ac:dyDescent="0.2">
      <c r="A79" s="16" t="s">
        <v>81</v>
      </c>
      <c r="B79" s="17">
        <v>3179931</v>
      </c>
      <c r="C79" s="17"/>
      <c r="D79" s="17"/>
      <c r="E79" s="34"/>
      <c r="F79" s="17">
        <v>256456</v>
      </c>
      <c r="G79" s="34">
        <v>92063</v>
      </c>
      <c r="H79" s="18" t="s">
        <v>195</v>
      </c>
      <c r="I79" s="17"/>
      <c r="J79" s="18" t="s">
        <v>195</v>
      </c>
      <c r="K79" s="17">
        <v>241603</v>
      </c>
      <c r="L79" s="17"/>
      <c r="M79" s="17">
        <v>105934</v>
      </c>
      <c r="N79" s="18" t="s">
        <v>195</v>
      </c>
      <c r="O79" s="31">
        <v>1131435</v>
      </c>
      <c r="P79" s="31">
        <v>100130</v>
      </c>
      <c r="Q79" s="19">
        <f t="shared" si="2"/>
        <v>5107552</v>
      </c>
    </row>
    <row r="80" spans="1:17" ht="12" x14ac:dyDescent="0.2">
      <c r="A80" s="16" t="s">
        <v>82</v>
      </c>
      <c r="B80" s="17">
        <v>416830</v>
      </c>
      <c r="C80" s="17"/>
      <c r="D80" s="17"/>
      <c r="E80" s="34"/>
      <c r="F80" s="17">
        <v>33349</v>
      </c>
      <c r="G80" s="34"/>
      <c r="H80" s="18" t="s">
        <v>195</v>
      </c>
      <c r="I80" s="17"/>
      <c r="J80" s="18" t="s">
        <v>195</v>
      </c>
      <c r="K80" s="17">
        <v>31669</v>
      </c>
      <c r="L80" s="17">
        <v>100000</v>
      </c>
      <c r="M80" s="17">
        <v>26401</v>
      </c>
      <c r="N80" s="18" t="s">
        <v>195</v>
      </c>
      <c r="O80" s="31">
        <v>240845</v>
      </c>
      <c r="P80" s="31">
        <v>15888</v>
      </c>
      <c r="Q80" s="19">
        <f t="shared" si="2"/>
        <v>864982</v>
      </c>
    </row>
    <row r="81" spans="1:17" ht="12" x14ac:dyDescent="0.2">
      <c r="A81" s="16" t="s">
        <v>83</v>
      </c>
      <c r="B81" s="17">
        <v>860073</v>
      </c>
      <c r="C81" s="17"/>
      <c r="D81" s="17"/>
      <c r="E81" s="34"/>
      <c r="F81" s="17">
        <v>128457</v>
      </c>
      <c r="G81" s="34">
        <v>45740</v>
      </c>
      <c r="H81" s="18" t="s">
        <v>195</v>
      </c>
      <c r="I81" s="17"/>
      <c r="J81" s="18" t="s">
        <v>195</v>
      </c>
      <c r="K81" s="17">
        <v>63836</v>
      </c>
      <c r="L81" s="17">
        <v>400000</v>
      </c>
      <c r="M81" s="17"/>
      <c r="N81" s="18" t="s">
        <v>195</v>
      </c>
      <c r="O81" s="31">
        <v>783169</v>
      </c>
      <c r="P81" s="31">
        <v>27852</v>
      </c>
      <c r="Q81" s="19">
        <f t="shared" si="2"/>
        <v>2309127</v>
      </c>
    </row>
    <row r="82" spans="1:17" ht="12" x14ac:dyDescent="0.2">
      <c r="A82" s="16" t="s">
        <v>84</v>
      </c>
      <c r="B82" s="17">
        <v>1110378</v>
      </c>
      <c r="C82" s="17"/>
      <c r="D82" s="17"/>
      <c r="E82" s="34"/>
      <c r="F82" s="17">
        <v>138690</v>
      </c>
      <c r="G82" s="34">
        <v>49813</v>
      </c>
      <c r="H82" s="18" t="s">
        <v>195</v>
      </c>
      <c r="I82" s="17"/>
      <c r="J82" s="18" t="s">
        <v>195</v>
      </c>
      <c r="K82" s="17">
        <v>84402</v>
      </c>
      <c r="L82" s="17">
        <v>350000</v>
      </c>
      <c r="M82" s="17">
        <v>75745</v>
      </c>
      <c r="N82" s="18" t="s">
        <v>195</v>
      </c>
      <c r="O82" s="31">
        <v>681888</v>
      </c>
      <c r="P82" s="31">
        <v>30090</v>
      </c>
      <c r="Q82" s="19">
        <f t="shared" si="2"/>
        <v>2521006</v>
      </c>
    </row>
    <row r="83" spans="1:17" ht="12" x14ac:dyDescent="0.2">
      <c r="A83" s="16" t="s">
        <v>85</v>
      </c>
      <c r="B83" s="17">
        <v>608256</v>
      </c>
      <c r="C83" s="17"/>
      <c r="D83" s="17"/>
      <c r="E83" s="34"/>
      <c r="F83" s="17">
        <v>51513</v>
      </c>
      <c r="G83" s="34">
        <v>18015</v>
      </c>
      <c r="H83" s="18" t="s">
        <v>195</v>
      </c>
      <c r="I83" s="17"/>
      <c r="J83" s="18" t="s">
        <v>195</v>
      </c>
      <c r="K83" s="17">
        <v>46213</v>
      </c>
      <c r="L83" s="17"/>
      <c r="M83" s="17">
        <v>32324</v>
      </c>
      <c r="N83" s="18" t="s">
        <v>195</v>
      </c>
      <c r="O83" s="31">
        <v>246695</v>
      </c>
      <c r="P83" s="31">
        <v>28159</v>
      </c>
      <c r="Q83" s="19">
        <f t="shared" si="2"/>
        <v>1031175</v>
      </c>
    </row>
    <row r="84" spans="1:17" ht="12" x14ac:dyDescent="0.2">
      <c r="A84" s="16" t="s">
        <v>86</v>
      </c>
      <c r="B84" s="17">
        <v>2194089</v>
      </c>
      <c r="C84" s="17"/>
      <c r="D84" s="17"/>
      <c r="E84" s="34"/>
      <c r="F84" s="17">
        <v>296044</v>
      </c>
      <c r="G84" s="34">
        <v>108534</v>
      </c>
      <c r="H84" s="18" t="s">
        <v>195</v>
      </c>
      <c r="I84" s="17">
        <v>29851</v>
      </c>
      <c r="J84" s="18" t="s">
        <v>195</v>
      </c>
      <c r="K84" s="17">
        <v>166701</v>
      </c>
      <c r="L84" s="17">
        <v>195000</v>
      </c>
      <c r="M84" s="17"/>
      <c r="N84" s="18" t="s">
        <v>195</v>
      </c>
      <c r="O84" s="31">
        <v>1849261</v>
      </c>
      <c r="P84" s="31">
        <v>81164</v>
      </c>
      <c r="Q84" s="19">
        <f t="shared" si="2"/>
        <v>4920644</v>
      </c>
    </row>
    <row r="85" spans="1:17" ht="12" x14ac:dyDescent="0.2">
      <c r="A85" s="16" t="s">
        <v>87</v>
      </c>
      <c r="B85" s="17">
        <v>527709</v>
      </c>
      <c r="C85" s="17"/>
      <c r="D85" s="17"/>
      <c r="E85" s="34"/>
      <c r="F85" s="17">
        <v>81054</v>
      </c>
      <c r="G85" s="34">
        <v>30372</v>
      </c>
      <c r="H85" s="18" t="s">
        <v>195</v>
      </c>
      <c r="I85" s="17"/>
      <c r="J85" s="18" t="s">
        <v>195</v>
      </c>
      <c r="K85" s="17">
        <v>36127</v>
      </c>
      <c r="L85" s="17"/>
      <c r="M85" s="17"/>
      <c r="N85" s="18" t="s">
        <v>195</v>
      </c>
      <c r="O85" s="31">
        <v>470231</v>
      </c>
      <c r="P85" s="31">
        <v>13198</v>
      </c>
      <c r="Q85" s="19">
        <f t="shared" si="2"/>
        <v>1158691</v>
      </c>
    </row>
    <row r="86" spans="1:17" ht="12" x14ac:dyDescent="0.2">
      <c r="A86" s="16" t="s">
        <v>88</v>
      </c>
      <c r="B86" s="17">
        <v>315634</v>
      </c>
      <c r="C86" s="17"/>
      <c r="D86" s="17"/>
      <c r="E86" s="34"/>
      <c r="F86" s="17">
        <v>35087</v>
      </c>
      <c r="G86" s="34">
        <v>12842</v>
      </c>
      <c r="H86" s="18" t="s">
        <v>195</v>
      </c>
      <c r="I86" s="17"/>
      <c r="J86" s="18" t="s">
        <v>195</v>
      </c>
      <c r="K86" s="17">
        <v>24124</v>
      </c>
      <c r="L86" s="17"/>
      <c r="M86" s="17">
        <v>22925</v>
      </c>
      <c r="N86" s="18" t="s">
        <v>195</v>
      </c>
      <c r="O86" s="31">
        <v>198441</v>
      </c>
      <c r="P86" s="31">
        <v>20009</v>
      </c>
      <c r="Q86" s="19">
        <f t="shared" si="2"/>
        <v>629062</v>
      </c>
    </row>
    <row r="87" spans="1:17" ht="12" x14ac:dyDescent="0.2">
      <c r="A87" s="16" t="s">
        <v>89</v>
      </c>
      <c r="B87" s="17">
        <v>2331226</v>
      </c>
      <c r="C87" s="17"/>
      <c r="D87" s="17"/>
      <c r="E87" s="34"/>
      <c r="F87" s="17">
        <v>301848</v>
      </c>
      <c r="G87" s="34">
        <v>111211</v>
      </c>
      <c r="H87" s="18" t="s">
        <v>195</v>
      </c>
      <c r="I87" s="17">
        <v>14394</v>
      </c>
      <c r="J87" s="18" t="s">
        <v>195</v>
      </c>
      <c r="K87" s="17">
        <v>177121</v>
      </c>
      <c r="L87" s="17"/>
      <c r="M87" s="17"/>
      <c r="N87" s="18" t="s">
        <v>195</v>
      </c>
      <c r="O87" s="31">
        <v>1749886</v>
      </c>
      <c r="P87" s="31">
        <v>108481</v>
      </c>
      <c r="Q87" s="19">
        <f t="shared" si="2"/>
        <v>4794167</v>
      </c>
    </row>
    <row r="88" spans="1:17" ht="12" x14ac:dyDescent="0.2">
      <c r="A88" s="16" t="s">
        <v>90</v>
      </c>
      <c r="B88" s="17">
        <v>1253576</v>
      </c>
      <c r="C88" s="17">
        <v>31330.537098560355</v>
      </c>
      <c r="D88" s="17"/>
      <c r="E88" s="34"/>
      <c r="F88" s="17">
        <v>137224</v>
      </c>
      <c r="G88" s="34">
        <v>47503</v>
      </c>
      <c r="H88" s="18" t="s">
        <v>195</v>
      </c>
      <c r="I88" s="17"/>
      <c r="J88" s="18" t="s">
        <v>195</v>
      </c>
      <c r="K88" s="17">
        <v>95244</v>
      </c>
      <c r="L88" s="17"/>
      <c r="M88" s="17">
        <v>62147</v>
      </c>
      <c r="N88" s="18" t="s">
        <v>195</v>
      </c>
      <c r="O88" s="31">
        <v>610801</v>
      </c>
      <c r="P88" s="31">
        <v>27630</v>
      </c>
      <c r="Q88" s="19">
        <f t="shared" si="2"/>
        <v>2265455.5370985605</v>
      </c>
    </row>
    <row r="89" spans="1:17" ht="12" x14ac:dyDescent="0.2">
      <c r="A89" s="16" t="s">
        <v>91</v>
      </c>
      <c r="B89" s="17">
        <v>204266</v>
      </c>
      <c r="C89" s="17"/>
      <c r="D89" s="17"/>
      <c r="E89" s="34"/>
      <c r="F89" s="17">
        <v>14325</v>
      </c>
      <c r="G89" s="34"/>
      <c r="H89" s="18" t="s">
        <v>195</v>
      </c>
      <c r="I89" s="17"/>
      <c r="J89" s="18" t="s">
        <v>195</v>
      </c>
      <c r="K89" s="17">
        <v>15520</v>
      </c>
      <c r="L89" s="17"/>
      <c r="M89" s="17"/>
      <c r="N89" s="18" t="s">
        <v>195</v>
      </c>
      <c r="O89" s="31">
        <v>91859</v>
      </c>
      <c r="P89" s="31">
        <v>4888</v>
      </c>
      <c r="Q89" s="19">
        <f t="shared" si="2"/>
        <v>330858</v>
      </c>
    </row>
    <row r="90" spans="1:17" ht="12" x14ac:dyDescent="0.2">
      <c r="A90" s="16" t="s">
        <v>92</v>
      </c>
      <c r="B90" s="17">
        <v>59741450</v>
      </c>
      <c r="C90" s="17"/>
      <c r="D90" s="17">
        <v>3655378</v>
      </c>
      <c r="E90" s="34"/>
      <c r="F90" s="17">
        <v>5384582</v>
      </c>
      <c r="G90" s="34">
        <v>1965042</v>
      </c>
      <c r="H90" s="18" t="s">
        <v>195</v>
      </c>
      <c r="I90" s="17">
        <v>2188526</v>
      </c>
      <c r="J90" s="18" t="s">
        <v>195</v>
      </c>
      <c r="K90" s="17">
        <v>3901544</v>
      </c>
      <c r="L90" s="17"/>
      <c r="M90" s="17"/>
      <c r="N90" s="18" t="s">
        <v>195</v>
      </c>
      <c r="O90" s="31">
        <v>27872973</v>
      </c>
      <c r="P90" s="31">
        <v>977216</v>
      </c>
      <c r="Q90" s="19">
        <f t="shared" si="2"/>
        <v>105686711</v>
      </c>
    </row>
    <row r="91" spans="1:17" ht="12" x14ac:dyDescent="0.2">
      <c r="A91" s="16" t="s">
        <v>93</v>
      </c>
      <c r="B91" s="17">
        <v>327124</v>
      </c>
      <c r="C91" s="17"/>
      <c r="D91" s="17"/>
      <c r="E91" s="34"/>
      <c r="F91" s="17">
        <v>29235</v>
      </c>
      <c r="G91" s="34"/>
      <c r="H91" s="18" t="s">
        <v>195</v>
      </c>
      <c r="I91" s="17"/>
      <c r="J91" s="18" t="s">
        <v>195</v>
      </c>
      <c r="K91" s="17">
        <v>25442</v>
      </c>
      <c r="L91" s="17"/>
      <c r="M91" s="17">
        <v>14912</v>
      </c>
      <c r="N91" s="18" t="s">
        <v>195</v>
      </c>
      <c r="O91" s="31">
        <v>130609</v>
      </c>
      <c r="P91" s="31">
        <v>9008</v>
      </c>
      <c r="Q91" s="19">
        <f t="shared" si="2"/>
        <v>536330</v>
      </c>
    </row>
    <row r="92" spans="1:17" ht="12" x14ac:dyDescent="0.2">
      <c r="A92" s="16" t="s">
        <v>94</v>
      </c>
      <c r="B92" s="17">
        <v>2149899</v>
      </c>
      <c r="C92" s="17">
        <v>21436.683277962347</v>
      </c>
      <c r="D92" s="17"/>
      <c r="E92" s="34">
        <v>317351</v>
      </c>
      <c r="F92" s="17">
        <v>305918</v>
      </c>
      <c r="G92" s="34">
        <v>117133</v>
      </c>
      <c r="H92" s="18" t="s">
        <v>195</v>
      </c>
      <c r="I92" s="17">
        <v>89361</v>
      </c>
      <c r="J92" s="18" t="s">
        <v>195</v>
      </c>
      <c r="K92" s="17">
        <v>163344</v>
      </c>
      <c r="L92" s="17"/>
      <c r="M92" s="17"/>
      <c r="N92" s="18" t="s">
        <v>195</v>
      </c>
      <c r="O92" s="31">
        <v>2032393</v>
      </c>
      <c r="P92" s="31">
        <v>67224</v>
      </c>
      <c r="Q92" s="19">
        <f t="shared" si="2"/>
        <v>5264059.6832779627</v>
      </c>
    </row>
    <row r="93" spans="1:17" ht="12" x14ac:dyDescent="0.2">
      <c r="A93" s="16" t="s">
        <v>95</v>
      </c>
      <c r="B93" s="17">
        <v>1473629</v>
      </c>
      <c r="C93" s="17"/>
      <c r="D93" s="17"/>
      <c r="E93" s="34"/>
      <c r="F93" s="17">
        <v>177154</v>
      </c>
      <c r="G93" s="34">
        <v>62862</v>
      </c>
      <c r="H93" s="18" t="s">
        <v>195</v>
      </c>
      <c r="I93" s="17"/>
      <c r="J93" s="18" t="s">
        <v>195</v>
      </c>
      <c r="K93" s="17">
        <v>110000</v>
      </c>
      <c r="L93" s="17">
        <v>750000</v>
      </c>
      <c r="M93" s="17">
        <v>105586</v>
      </c>
      <c r="N93" s="18" t="s">
        <v>195</v>
      </c>
      <c r="O93" s="31">
        <v>885618</v>
      </c>
      <c r="P93" s="31">
        <v>37488</v>
      </c>
      <c r="Q93" s="19">
        <f t="shared" si="2"/>
        <v>3602337</v>
      </c>
    </row>
    <row r="94" spans="1:17" ht="12" x14ac:dyDescent="0.2">
      <c r="A94" s="16" t="s">
        <v>96</v>
      </c>
      <c r="B94" s="17">
        <v>2605256</v>
      </c>
      <c r="C94" s="17"/>
      <c r="D94" s="17"/>
      <c r="E94" s="34"/>
      <c r="F94" s="17">
        <v>478511</v>
      </c>
      <c r="G94" s="34">
        <v>185108</v>
      </c>
      <c r="H94" s="18" t="s">
        <v>195</v>
      </c>
      <c r="I94" s="17">
        <v>69267</v>
      </c>
      <c r="J94" s="18" t="s">
        <v>195</v>
      </c>
      <c r="K94" s="17">
        <v>181063</v>
      </c>
      <c r="L94" s="17"/>
      <c r="M94" s="17"/>
      <c r="N94" s="18" t="s">
        <v>195</v>
      </c>
      <c r="O94" s="31">
        <v>3725091</v>
      </c>
      <c r="P94" s="31">
        <v>159216</v>
      </c>
      <c r="Q94" s="19">
        <f t="shared" si="2"/>
        <v>7403512</v>
      </c>
    </row>
    <row r="95" spans="1:17" ht="12" x14ac:dyDescent="0.2">
      <c r="A95" s="16" t="s">
        <v>97</v>
      </c>
      <c r="B95" s="17">
        <v>1675490</v>
      </c>
      <c r="C95" s="17"/>
      <c r="D95" s="17"/>
      <c r="E95" s="34"/>
      <c r="F95" s="17">
        <v>134928</v>
      </c>
      <c r="G95" s="34">
        <v>46255</v>
      </c>
      <c r="H95" s="18" t="s">
        <v>195</v>
      </c>
      <c r="I95" s="17"/>
      <c r="J95" s="18" t="s">
        <v>195</v>
      </c>
      <c r="K95" s="17">
        <v>127299</v>
      </c>
      <c r="L95" s="17"/>
      <c r="M95" s="17">
        <v>64442</v>
      </c>
      <c r="N95" s="18" t="s">
        <v>195</v>
      </c>
      <c r="O95" s="31">
        <v>673255</v>
      </c>
      <c r="P95" s="31">
        <v>68470</v>
      </c>
      <c r="Q95" s="19">
        <f t="shared" si="2"/>
        <v>2790139</v>
      </c>
    </row>
    <row r="96" spans="1:17" ht="12" x14ac:dyDescent="0.2">
      <c r="A96" s="16" t="s">
        <v>98</v>
      </c>
      <c r="B96" s="17">
        <v>3636438</v>
      </c>
      <c r="C96" s="17">
        <v>61012.098560354374</v>
      </c>
      <c r="D96" s="17"/>
      <c r="E96" s="34"/>
      <c r="F96" s="17">
        <v>347997</v>
      </c>
      <c r="G96" s="34">
        <v>120006</v>
      </c>
      <c r="H96" s="18" t="s">
        <v>195</v>
      </c>
      <c r="I96" s="17"/>
      <c r="J96" s="18" t="s">
        <v>195</v>
      </c>
      <c r="K96" s="17">
        <v>258745</v>
      </c>
      <c r="L96" s="17"/>
      <c r="M96" s="17">
        <v>121276</v>
      </c>
      <c r="N96" s="18" t="s">
        <v>195</v>
      </c>
      <c r="O96" s="31">
        <v>1187853</v>
      </c>
      <c r="P96" s="31">
        <v>79444</v>
      </c>
      <c r="Q96" s="19">
        <f t="shared" si="2"/>
        <v>5812771.0985603537</v>
      </c>
    </row>
    <row r="97" spans="1:17" ht="12" x14ac:dyDescent="0.2">
      <c r="A97" s="16" t="s">
        <v>99</v>
      </c>
      <c r="B97" s="17">
        <v>950539</v>
      </c>
      <c r="C97" s="17"/>
      <c r="D97" s="17"/>
      <c r="E97" s="34"/>
      <c r="F97" s="17">
        <v>127323</v>
      </c>
      <c r="G97" s="34">
        <v>44225</v>
      </c>
      <c r="H97" s="18" t="s">
        <v>195</v>
      </c>
      <c r="I97" s="17"/>
      <c r="J97" s="18" t="s">
        <v>195</v>
      </c>
      <c r="K97" s="17">
        <v>54638</v>
      </c>
      <c r="L97" s="17"/>
      <c r="M97" s="17">
        <v>80428</v>
      </c>
      <c r="N97" s="18" t="s">
        <v>195</v>
      </c>
      <c r="O97" s="31">
        <v>639650</v>
      </c>
      <c r="P97" s="31">
        <v>33967</v>
      </c>
      <c r="Q97" s="19">
        <f t="shared" si="2"/>
        <v>1930770</v>
      </c>
    </row>
    <row r="98" spans="1:17" ht="12" x14ac:dyDescent="0.2">
      <c r="A98" s="16" t="s">
        <v>100</v>
      </c>
      <c r="B98" s="17">
        <v>5217791</v>
      </c>
      <c r="C98" s="17"/>
      <c r="D98" s="17"/>
      <c r="E98" s="34"/>
      <c r="F98" s="17">
        <v>608394</v>
      </c>
      <c r="G98" s="34">
        <v>213909</v>
      </c>
      <c r="H98" s="18" t="s">
        <v>195</v>
      </c>
      <c r="I98" s="17">
        <v>17003</v>
      </c>
      <c r="J98" s="18" t="s">
        <v>195</v>
      </c>
      <c r="K98" s="17">
        <v>304358</v>
      </c>
      <c r="L98" s="17"/>
      <c r="M98" s="17">
        <v>281764</v>
      </c>
      <c r="N98" s="18" t="s">
        <v>195</v>
      </c>
      <c r="O98" s="31">
        <v>2215575</v>
      </c>
      <c r="P98" s="31">
        <v>55915</v>
      </c>
      <c r="Q98" s="19">
        <f t="shared" si="2"/>
        <v>8914709</v>
      </c>
    </row>
    <row r="99" spans="1:17" ht="12" x14ac:dyDescent="0.2">
      <c r="A99" s="16" t="s">
        <v>101</v>
      </c>
      <c r="B99" s="17">
        <v>1329001</v>
      </c>
      <c r="C99" s="17"/>
      <c r="D99" s="17"/>
      <c r="E99" s="34"/>
      <c r="F99" s="17">
        <v>141811</v>
      </c>
      <c r="G99" s="34">
        <v>50995</v>
      </c>
      <c r="H99" s="18" t="s">
        <v>195</v>
      </c>
      <c r="I99" s="17"/>
      <c r="J99" s="18" t="s">
        <v>195</v>
      </c>
      <c r="K99" s="17">
        <v>102714</v>
      </c>
      <c r="L99" s="17"/>
      <c r="M99" s="17">
        <v>76846</v>
      </c>
      <c r="N99" s="18" t="s">
        <v>195</v>
      </c>
      <c r="O99" s="31">
        <v>639055</v>
      </c>
      <c r="P99" s="31">
        <v>26565</v>
      </c>
      <c r="Q99" s="19">
        <f t="shared" si="2"/>
        <v>2366987</v>
      </c>
    </row>
    <row r="100" spans="1:17" ht="12" x14ac:dyDescent="0.2">
      <c r="A100" s="16" t="s">
        <v>102</v>
      </c>
      <c r="B100" s="17">
        <v>1011528</v>
      </c>
      <c r="C100" s="17"/>
      <c r="D100" s="17"/>
      <c r="E100" s="34"/>
      <c r="F100" s="17">
        <v>72260</v>
      </c>
      <c r="G100" s="34">
        <v>24054</v>
      </c>
      <c r="H100" s="18" t="s">
        <v>195</v>
      </c>
      <c r="I100" s="17"/>
      <c r="J100" s="18" t="s">
        <v>195</v>
      </c>
      <c r="K100" s="17">
        <v>76854</v>
      </c>
      <c r="L100" s="17"/>
      <c r="M100" s="17">
        <v>29543</v>
      </c>
      <c r="N100" s="18" t="s">
        <v>195</v>
      </c>
      <c r="O100" s="31">
        <v>287710</v>
      </c>
      <c r="P100" s="31">
        <v>25741</v>
      </c>
      <c r="Q100" s="19">
        <f t="shared" si="2"/>
        <v>1527690</v>
      </c>
    </row>
    <row r="101" spans="1:17" ht="12" x14ac:dyDescent="0.2">
      <c r="A101" s="16" t="s">
        <v>103</v>
      </c>
      <c r="B101" s="17">
        <v>1055518</v>
      </c>
      <c r="C101" s="17"/>
      <c r="D101" s="17"/>
      <c r="E101" s="34"/>
      <c r="F101" s="17">
        <v>98021</v>
      </c>
      <c r="G101" s="34"/>
      <c r="H101" s="18" t="s">
        <v>195</v>
      </c>
      <c r="I101" s="17"/>
      <c r="J101" s="18" t="s">
        <v>195</v>
      </c>
      <c r="K101" s="17">
        <v>80196</v>
      </c>
      <c r="L101" s="17">
        <v>350000</v>
      </c>
      <c r="M101" s="17">
        <v>50048</v>
      </c>
      <c r="N101" s="18" t="s">
        <v>195</v>
      </c>
      <c r="O101" s="31">
        <v>502704</v>
      </c>
      <c r="P101" s="31">
        <v>22430</v>
      </c>
      <c r="Q101" s="19">
        <f t="shared" ref="Q101:Q132" si="3">(SUM(B101:P101))</f>
        <v>2158917</v>
      </c>
    </row>
    <row r="102" spans="1:17" ht="12" x14ac:dyDescent="0.2">
      <c r="A102" s="16" t="s">
        <v>104</v>
      </c>
      <c r="B102" s="17">
        <v>1581487</v>
      </c>
      <c r="C102" s="17"/>
      <c r="D102" s="17"/>
      <c r="E102" s="34"/>
      <c r="F102" s="17">
        <v>165479</v>
      </c>
      <c r="G102" s="34">
        <v>59261</v>
      </c>
      <c r="H102" s="18" t="s">
        <v>195</v>
      </c>
      <c r="I102" s="17"/>
      <c r="J102" s="18" t="s">
        <v>195</v>
      </c>
      <c r="K102" s="17">
        <v>120157</v>
      </c>
      <c r="L102" s="17"/>
      <c r="M102" s="17">
        <v>77717</v>
      </c>
      <c r="N102" s="18" t="s">
        <v>195</v>
      </c>
      <c r="O102" s="31">
        <v>760197</v>
      </c>
      <c r="P102" s="31">
        <v>43401</v>
      </c>
      <c r="Q102" s="19">
        <f t="shared" si="3"/>
        <v>2807699</v>
      </c>
    </row>
    <row r="103" spans="1:17" ht="12" x14ac:dyDescent="0.2">
      <c r="A103" s="16" t="s">
        <v>105</v>
      </c>
      <c r="B103" s="17">
        <v>1186508</v>
      </c>
      <c r="C103" s="17"/>
      <c r="D103" s="17"/>
      <c r="E103" s="34"/>
      <c r="F103" s="17">
        <v>131148</v>
      </c>
      <c r="G103" s="34">
        <v>46931</v>
      </c>
      <c r="H103" s="18" t="s">
        <v>195</v>
      </c>
      <c r="I103" s="17"/>
      <c r="J103" s="18" t="s">
        <v>195</v>
      </c>
      <c r="K103" s="17">
        <v>90148</v>
      </c>
      <c r="L103" s="17"/>
      <c r="M103" s="17">
        <v>64756</v>
      </c>
      <c r="N103" s="18" t="s">
        <v>195</v>
      </c>
      <c r="O103" s="31">
        <v>528687</v>
      </c>
      <c r="P103" s="31">
        <v>17270</v>
      </c>
      <c r="Q103" s="19">
        <f t="shared" si="3"/>
        <v>2065448</v>
      </c>
    </row>
    <row r="104" spans="1:17" ht="12" x14ac:dyDescent="0.2">
      <c r="A104" s="16" t="s">
        <v>106</v>
      </c>
      <c r="B104" s="17">
        <v>1675923</v>
      </c>
      <c r="C104" s="17"/>
      <c r="D104" s="17"/>
      <c r="E104" s="34">
        <v>281921</v>
      </c>
      <c r="F104" s="17">
        <v>220785</v>
      </c>
      <c r="G104" s="34">
        <v>78235</v>
      </c>
      <c r="H104" s="18" t="s">
        <v>195</v>
      </c>
      <c r="I104" s="17"/>
      <c r="J104" s="18" t="s">
        <v>195</v>
      </c>
      <c r="K104" s="17">
        <v>115474</v>
      </c>
      <c r="L104" s="17">
        <v>685000</v>
      </c>
      <c r="M104" s="17">
        <v>105833</v>
      </c>
      <c r="N104" s="18" t="s">
        <v>195</v>
      </c>
      <c r="O104" s="31">
        <v>1040981</v>
      </c>
      <c r="P104" s="31">
        <v>112485</v>
      </c>
      <c r="Q104" s="19">
        <f t="shared" si="3"/>
        <v>4316637</v>
      </c>
    </row>
    <row r="105" spans="1:17" ht="12" x14ac:dyDescent="0.2">
      <c r="A105" s="16" t="s">
        <v>107</v>
      </c>
      <c r="B105" s="17">
        <v>489745</v>
      </c>
      <c r="C105" s="17"/>
      <c r="D105" s="17"/>
      <c r="E105" s="34"/>
      <c r="F105" s="17">
        <v>66106</v>
      </c>
      <c r="G105" s="34">
        <v>23846</v>
      </c>
      <c r="H105" s="18" t="s">
        <v>195</v>
      </c>
      <c r="I105" s="17"/>
      <c r="J105" s="18" t="s">
        <v>195</v>
      </c>
      <c r="K105" s="17">
        <v>30667</v>
      </c>
      <c r="L105" s="17"/>
      <c r="M105" s="17">
        <v>34358</v>
      </c>
      <c r="N105" s="18" t="s">
        <v>195</v>
      </c>
      <c r="O105" s="31">
        <v>295832</v>
      </c>
      <c r="P105" s="31">
        <v>18172</v>
      </c>
      <c r="Q105" s="19">
        <f t="shared" si="3"/>
        <v>958726</v>
      </c>
    </row>
    <row r="106" spans="1:17" ht="12" x14ac:dyDescent="0.2">
      <c r="A106" s="16" t="s">
        <v>108</v>
      </c>
      <c r="B106" s="17">
        <v>1046383</v>
      </c>
      <c r="C106" s="17"/>
      <c r="D106" s="17"/>
      <c r="E106" s="34">
        <v>119716</v>
      </c>
      <c r="F106" s="17">
        <v>144681</v>
      </c>
      <c r="G106" s="34">
        <v>53874</v>
      </c>
      <c r="H106" s="18" t="s">
        <v>195</v>
      </c>
      <c r="I106" s="17">
        <v>19901</v>
      </c>
      <c r="J106" s="18" t="s">
        <v>195</v>
      </c>
      <c r="K106" s="17">
        <v>80158</v>
      </c>
      <c r="L106" s="17">
        <v>125000</v>
      </c>
      <c r="M106" s="17"/>
      <c r="N106" s="18" t="s">
        <v>195</v>
      </c>
      <c r="O106" s="31">
        <v>912608</v>
      </c>
      <c r="P106" s="31">
        <v>102718</v>
      </c>
      <c r="Q106" s="19">
        <f t="shared" si="3"/>
        <v>2605039</v>
      </c>
    </row>
    <row r="107" spans="1:17" ht="12" x14ac:dyDescent="0.2">
      <c r="A107" s="16" t="s">
        <v>109</v>
      </c>
      <c r="B107" s="17">
        <v>272129</v>
      </c>
      <c r="C107" s="17"/>
      <c r="D107" s="17"/>
      <c r="E107" s="34"/>
      <c r="F107" s="17">
        <v>31371</v>
      </c>
      <c r="G107" s="34">
        <v>10992</v>
      </c>
      <c r="H107" s="18" t="s">
        <v>195</v>
      </c>
      <c r="I107" s="17">
        <v>11883</v>
      </c>
      <c r="J107" s="18" t="s">
        <v>195</v>
      </c>
      <c r="K107" s="17">
        <v>21772</v>
      </c>
      <c r="L107" s="17">
        <v>200000</v>
      </c>
      <c r="M107" s="17"/>
      <c r="N107" s="18" t="s">
        <v>195</v>
      </c>
      <c r="O107" s="31">
        <v>225836</v>
      </c>
      <c r="P107" s="31">
        <v>13364</v>
      </c>
      <c r="Q107" s="19">
        <f t="shared" si="3"/>
        <v>787347</v>
      </c>
    </row>
    <row r="108" spans="1:17" ht="12" x14ac:dyDescent="0.2">
      <c r="A108" s="16" t="s">
        <v>110</v>
      </c>
      <c r="B108" s="17">
        <v>268764</v>
      </c>
      <c r="C108" s="17"/>
      <c r="D108" s="17"/>
      <c r="E108" s="34"/>
      <c r="F108" s="17">
        <v>37446</v>
      </c>
      <c r="G108" s="34">
        <v>13908</v>
      </c>
      <c r="H108" s="18" t="s">
        <v>195</v>
      </c>
      <c r="I108" s="17"/>
      <c r="J108" s="18" t="s">
        <v>195</v>
      </c>
      <c r="K108" s="17">
        <v>20420</v>
      </c>
      <c r="L108" s="17"/>
      <c r="M108" s="17"/>
      <c r="N108" s="18" t="s">
        <v>195</v>
      </c>
      <c r="O108" s="31">
        <v>223396</v>
      </c>
      <c r="P108" s="31">
        <v>12097</v>
      </c>
      <c r="Q108" s="19">
        <f t="shared" si="3"/>
        <v>576031</v>
      </c>
    </row>
    <row r="109" spans="1:17" ht="12" x14ac:dyDescent="0.2">
      <c r="A109" s="16" t="s">
        <v>111</v>
      </c>
      <c r="B109" s="17">
        <v>3319892</v>
      </c>
      <c r="C109" s="17"/>
      <c r="D109" s="17">
        <v>291299</v>
      </c>
      <c r="E109" s="34">
        <v>353639</v>
      </c>
      <c r="F109" s="17">
        <v>483691</v>
      </c>
      <c r="G109" s="34">
        <v>178969</v>
      </c>
      <c r="H109" s="18" t="s">
        <v>195</v>
      </c>
      <c r="I109" s="17">
        <v>36711</v>
      </c>
      <c r="J109" s="18" t="s">
        <v>195</v>
      </c>
      <c r="K109" s="17">
        <v>231765</v>
      </c>
      <c r="L109" s="17"/>
      <c r="M109" s="17"/>
      <c r="N109" s="18" t="s">
        <v>195</v>
      </c>
      <c r="O109" s="31">
        <v>2800338</v>
      </c>
      <c r="P109" s="31">
        <v>129067</v>
      </c>
      <c r="Q109" s="19">
        <f t="shared" si="3"/>
        <v>7825371</v>
      </c>
    </row>
    <row r="110" spans="1:17" ht="12" x14ac:dyDescent="0.2">
      <c r="A110" s="16" t="s">
        <v>112</v>
      </c>
      <c r="B110" s="17">
        <v>1479088</v>
      </c>
      <c r="C110" s="17"/>
      <c r="D110" s="17"/>
      <c r="E110" s="34"/>
      <c r="F110" s="17">
        <v>132324</v>
      </c>
      <c r="G110" s="34">
        <v>44648</v>
      </c>
      <c r="H110" s="18" t="s">
        <v>195</v>
      </c>
      <c r="I110" s="17"/>
      <c r="J110" s="18" t="s">
        <v>195</v>
      </c>
      <c r="K110" s="17">
        <v>112378</v>
      </c>
      <c r="L110" s="17"/>
      <c r="M110" s="17">
        <v>59288</v>
      </c>
      <c r="N110" s="18" t="s">
        <v>195</v>
      </c>
      <c r="O110" s="31">
        <v>534421</v>
      </c>
      <c r="P110" s="31">
        <v>24334</v>
      </c>
      <c r="Q110" s="19">
        <f t="shared" si="3"/>
        <v>2386481</v>
      </c>
    </row>
    <row r="111" spans="1:17" ht="12" x14ac:dyDescent="0.2">
      <c r="A111" s="16" t="s">
        <v>113</v>
      </c>
      <c r="B111" s="17">
        <v>997816</v>
      </c>
      <c r="C111" s="17"/>
      <c r="D111" s="17"/>
      <c r="E111" s="34">
        <v>334859</v>
      </c>
      <c r="F111" s="17">
        <v>138436</v>
      </c>
      <c r="G111" s="34">
        <v>51605</v>
      </c>
      <c r="H111" s="18" t="s">
        <v>195</v>
      </c>
      <c r="I111" s="17">
        <v>19031</v>
      </c>
      <c r="J111" s="18" t="s">
        <v>195</v>
      </c>
      <c r="K111" s="17">
        <v>76540</v>
      </c>
      <c r="L111" s="17"/>
      <c r="M111" s="17"/>
      <c r="N111" s="18" t="s">
        <v>195</v>
      </c>
      <c r="O111" s="31">
        <v>818390</v>
      </c>
      <c r="P111" s="31">
        <v>55481</v>
      </c>
      <c r="Q111" s="19">
        <f t="shared" si="3"/>
        <v>2492158</v>
      </c>
    </row>
    <row r="112" spans="1:17" ht="12" x14ac:dyDescent="0.2">
      <c r="A112" s="16" t="s">
        <v>114</v>
      </c>
      <c r="B112" s="17">
        <v>1246824</v>
      </c>
      <c r="C112" s="17"/>
      <c r="D112" s="17"/>
      <c r="E112" s="34"/>
      <c r="F112" s="17">
        <v>187674</v>
      </c>
      <c r="G112" s="34">
        <v>64808</v>
      </c>
      <c r="H112" s="18" t="s">
        <v>195</v>
      </c>
      <c r="I112" s="17"/>
      <c r="J112" s="18" t="s">
        <v>195</v>
      </c>
      <c r="K112" s="17">
        <v>85315</v>
      </c>
      <c r="L112" s="17"/>
      <c r="M112" s="17"/>
      <c r="N112" s="18" t="s">
        <v>195</v>
      </c>
      <c r="O112" s="31">
        <v>1161401</v>
      </c>
      <c r="P112" s="31">
        <v>64909</v>
      </c>
      <c r="Q112" s="19">
        <f t="shared" si="3"/>
        <v>2810931</v>
      </c>
    </row>
    <row r="113" spans="1:17" ht="12" x14ac:dyDescent="0.2">
      <c r="A113" s="16" t="s">
        <v>115</v>
      </c>
      <c r="B113" s="17">
        <v>2520184</v>
      </c>
      <c r="C113" s="17"/>
      <c r="D113" s="17"/>
      <c r="E113" s="34"/>
      <c r="F113" s="17">
        <v>174570</v>
      </c>
      <c r="G113" s="34">
        <v>57370</v>
      </c>
      <c r="H113" s="18" t="s">
        <v>195</v>
      </c>
      <c r="I113" s="17"/>
      <c r="J113" s="18" t="s">
        <v>195</v>
      </c>
      <c r="K113" s="17">
        <v>95006</v>
      </c>
      <c r="L113" s="17">
        <v>200000</v>
      </c>
      <c r="M113" s="17">
        <v>52679</v>
      </c>
      <c r="N113" s="18" t="s">
        <v>195</v>
      </c>
      <c r="O113" s="31">
        <v>545162</v>
      </c>
      <c r="P113" s="31">
        <v>36081</v>
      </c>
      <c r="Q113" s="19">
        <f t="shared" si="3"/>
        <v>3681052</v>
      </c>
    </row>
    <row r="114" spans="1:17" ht="12" x14ac:dyDescent="0.2">
      <c r="A114" s="16" t="s">
        <v>116</v>
      </c>
      <c r="B114" s="17">
        <v>1027168</v>
      </c>
      <c r="C114" s="17"/>
      <c r="D114" s="17"/>
      <c r="E114" s="34"/>
      <c r="F114" s="17">
        <v>132598</v>
      </c>
      <c r="G114" s="34">
        <v>47086</v>
      </c>
      <c r="H114" s="18" t="s">
        <v>195</v>
      </c>
      <c r="I114" s="17"/>
      <c r="J114" s="18" t="s">
        <v>195</v>
      </c>
      <c r="K114" s="17">
        <v>78041</v>
      </c>
      <c r="L114" s="17"/>
      <c r="M114" s="17"/>
      <c r="N114" s="18" t="s">
        <v>195</v>
      </c>
      <c r="O114" s="31">
        <v>699584</v>
      </c>
      <c r="P114" s="31">
        <v>48454</v>
      </c>
      <c r="Q114" s="19">
        <f t="shared" si="3"/>
        <v>2032931</v>
      </c>
    </row>
    <row r="115" spans="1:17" ht="12" x14ac:dyDescent="0.2">
      <c r="A115" s="16" t="s">
        <v>117</v>
      </c>
      <c r="B115" s="17">
        <v>941113</v>
      </c>
      <c r="C115" s="17"/>
      <c r="D115" s="17"/>
      <c r="E115" s="34">
        <v>360947</v>
      </c>
      <c r="F115" s="17">
        <v>104221</v>
      </c>
      <c r="G115" s="34">
        <v>36491</v>
      </c>
      <c r="H115" s="18" t="s">
        <v>195</v>
      </c>
      <c r="I115" s="17">
        <v>54390</v>
      </c>
      <c r="J115" s="18" t="s">
        <v>195</v>
      </c>
      <c r="K115" s="17">
        <v>71504</v>
      </c>
      <c r="L115" s="17">
        <v>295000</v>
      </c>
      <c r="M115" s="17">
        <v>63986</v>
      </c>
      <c r="N115" s="18" t="s">
        <v>195</v>
      </c>
      <c r="O115" s="31">
        <v>475540</v>
      </c>
      <c r="P115" s="31">
        <v>32691</v>
      </c>
      <c r="Q115" s="19">
        <f t="shared" si="3"/>
        <v>2435883</v>
      </c>
    </row>
    <row r="116" spans="1:17" ht="12" x14ac:dyDescent="0.2">
      <c r="A116" s="16" t="s">
        <v>118</v>
      </c>
      <c r="B116" s="17">
        <v>2042551</v>
      </c>
      <c r="C116" s="17">
        <v>153354.7342192691</v>
      </c>
      <c r="D116" s="17"/>
      <c r="E116" s="34"/>
      <c r="F116" s="17">
        <v>308704</v>
      </c>
      <c r="G116" s="34">
        <v>108736</v>
      </c>
      <c r="H116" s="18" t="s">
        <v>195</v>
      </c>
      <c r="I116" s="17"/>
      <c r="J116" s="18" t="s">
        <v>195</v>
      </c>
      <c r="K116" s="17">
        <v>136126</v>
      </c>
      <c r="L116" s="17">
        <v>910000</v>
      </c>
      <c r="M116" s="17"/>
      <c r="N116" s="18" t="s">
        <v>195</v>
      </c>
      <c r="O116" s="31">
        <v>1748300</v>
      </c>
      <c r="P116" s="31">
        <v>114665</v>
      </c>
      <c r="Q116" s="19">
        <f t="shared" si="3"/>
        <v>5522436.7342192689</v>
      </c>
    </row>
    <row r="117" spans="1:17" ht="12" x14ac:dyDescent="0.2">
      <c r="A117" s="16" t="s">
        <v>119</v>
      </c>
      <c r="B117" s="17">
        <v>2206552</v>
      </c>
      <c r="C117" s="17"/>
      <c r="D117" s="17"/>
      <c r="E117" s="34"/>
      <c r="F117" s="17">
        <v>206228</v>
      </c>
      <c r="G117" s="34">
        <v>71829</v>
      </c>
      <c r="H117" s="18" t="s">
        <v>195</v>
      </c>
      <c r="I117" s="17"/>
      <c r="J117" s="18" t="s">
        <v>195</v>
      </c>
      <c r="K117" s="17">
        <v>164436</v>
      </c>
      <c r="L117" s="17"/>
      <c r="M117" s="17">
        <v>88262</v>
      </c>
      <c r="N117" s="18" t="s">
        <v>195</v>
      </c>
      <c r="O117" s="31">
        <v>825569</v>
      </c>
      <c r="P117" s="31">
        <v>62046</v>
      </c>
      <c r="Q117" s="19">
        <f t="shared" si="3"/>
        <v>3624922</v>
      </c>
    </row>
    <row r="118" spans="1:17" ht="12" x14ac:dyDescent="0.2">
      <c r="A118" s="16" t="s">
        <v>120</v>
      </c>
      <c r="B118" s="17">
        <v>383920</v>
      </c>
      <c r="C118" s="17"/>
      <c r="D118" s="17"/>
      <c r="E118" s="34"/>
      <c r="F118" s="17">
        <v>59999</v>
      </c>
      <c r="G118" s="34">
        <v>22183</v>
      </c>
      <c r="H118" s="18" t="s">
        <v>195</v>
      </c>
      <c r="I118" s="17"/>
      <c r="J118" s="18" t="s">
        <v>195</v>
      </c>
      <c r="K118" s="17">
        <v>28545</v>
      </c>
      <c r="L118" s="17"/>
      <c r="M118" s="17"/>
      <c r="N118" s="18" t="s">
        <v>195</v>
      </c>
      <c r="O118" s="31">
        <v>359398</v>
      </c>
      <c r="P118" s="31">
        <v>15240</v>
      </c>
      <c r="Q118" s="19">
        <f t="shared" si="3"/>
        <v>869285</v>
      </c>
    </row>
    <row r="119" spans="1:17" ht="12" x14ac:dyDescent="0.2">
      <c r="A119" s="16" t="s">
        <v>121</v>
      </c>
      <c r="B119" s="17">
        <v>950338</v>
      </c>
      <c r="C119" s="17"/>
      <c r="D119" s="17"/>
      <c r="E119" s="34"/>
      <c r="F119" s="17">
        <v>144696</v>
      </c>
      <c r="G119" s="34">
        <v>54756</v>
      </c>
      <c r="H119" s="18" t="s">
        <v>195</v>
      </c>
      <c r="I119" s="17"/>
      <c r="J119" s="18" t="s">
        <v>195</v>
      </c>
      <c r="K119" s="17">
        <v>80484</v>
      </c>
      <c r="L119" s="17"/>
      <c r="M119" s="17"/>
      <c r="N119" s="18" t="s">
        <v>195</v>
      </c>
      <c r="O119" s="31">
        <v>1171222</v>
      </c>
      <c r="P119" s="31">
        <v>55023</v>
      </c>
      <c r="Q119" s="19">
        <f t="shared" si="3"/>
        <v>2456519</v>
      </c>
    </row>
    <row r="120" spans="1:17" ht="12" x14ac:dyDescent="0.2">
      <c r="A120" s="16" t="s">
        <v>122</v>
      </c>
      <c r="B120" s="17">
        <v>562097</v>
      </c>
      <c r="C120" s="17"/>
      <c r="D120" s="17"/>
      <c r="E120" s="34"/>
      <c r="F120" s="17">
        <v>56860</v>
      </c>
      <c r="G120" s="34">
        <v>20007</v>
      </c>
      <c r="H120" s="18" t="s">
        <v>195</v>
      </c>
      <c r="I120" s="17"/>
      <c r="J120" s="18" t="s">
        <v>195</v>
      </c>
      <c r="K120" s="17">
        <v>42540</v>
      </c>
      <c r="L120" s="17">
        <v>150000</v>
      </c>
      <c r="M120" s="17">
        <v>32774</v>
      </c>
      <c r="N120" s="18" t="s">
        <v>195</v>
      </c>
      <c r="O120" s="31">
        <v>295349</v>
      </c>
      <c r="P120" s="31">
        <v>10320</v>
      </c>
      <c r="Q120" s="19">
        <f t="shared" si="3"/>
        <v>1169947</v>
      </c>
    </row>
    <row r="121" spans="1:17" ht="12" x14ac:dyDescent="0.2">
      <c r="A121" s="16" t="s">
        <v>123</v>
      </c>
      <c r="B121" s="17">
        <v>836667</v>
      </c>
      <c r="C121" s="17"/>
      <c r="D121" s="17"/>
      <c r="E121" s="34"/>
      <c r="F121" s="17">
        <v>127918</v>
      </c>
      <c r="G121" s="34">
        <v>47625</v>
      </c>
      <c r="H121" s="18" t="s">
        <v>195</v>
      </c>
      <c r="I121" s="17"/>
      <c r="J121" s="18" t="s">
        <v>195</v>
      </c>
      <c r="K121" s="17">
        <v>62006</v>
      </c>
      <c r="L121" s="17"/>
      <c r="M121" s="17"/>
      <c r="N121" s="18" t="s">
        <v>195</v>
      </c>
      <c r="O121" s="31">
        <v>757948</v>
      </c>
      <c r="P121" s="31">
        <v>58198</v>
      </c>
      <c r="Q121" s="19">
        <f t="shared" si="3"/>
        <v>1890362</v>
      </c>
    </row>
    <row r="122" spans="1:17" ht="12" x14ac:dyDescent="0.2">
      <c r="A122" s="16" t="s">
        <v>124</v>
      </c>
      <c r="B122" s="17">
        <v>1313635</v>
      </c>
      <c r="C122" s="17"/>
      <c r="D122" s="17"/>
      <c r="E122" s="34"/>
      <c r="F122" s="17">
        <v>130117</v>
      </c>
      <c r="G122" s="34">
        <v>45822</v>
      </c>
      <c r="H122" s="18" t="s">
        <v>195</v>
      </c>
      <c r="I122" s="17"/>
      <c r="J122" s="18" t="s">
        <v>195</v>
      </c>
      <c r="K122" s="17">
        <v>76453</v>
      </c>
      <c r="L122" s="17">
        <v>300000</v>
      </c>
      <c r="M122" s="17">
        <v>45637</v>
      </c>
      <c r="N122" s="18" t="s">
        <v>195</v>
      </c>
      <c r="O122" s="31">
        <v>417017</v>
      </c>
      <c r="P122" s="31">
        <v>32485</v>
      </c>
      <c r="Q122" s="19">
        <f t="shared" si="3"/>
        <v>2361166</v>
      </c>
    </row>
    <row r="123" spans="1:17" ht="12" x14ac:dyDescent="0.2">
      <c r="A123" s="16" t="s">
        <v>125</v>
      </c>
      <c r="B123" s="17">
        <v>1583721</v>
      </c>
      <c r="C123" s="17">
        <v>9893.8538205980076</v>
      </c>
      <c r="D123" s="17"/>
      <c r="E123" s="34"/>
      <c r="F123" s="17">
        <v>128840</v>
      </c>
      <c r="G123" s="34">
        <v>44755</v>
      </c>
      <c r="H123" s="18" t="s">
        <v>195</v>
      </c>
      <c r="I123" s="17"/>
      <c r="J123" s="18" t="s">
        <v>195</v>
      </c>
      <c r="K123" s="17">
        <v>104183</v>
      </c>
      <c r="L123" s="17"/>
      <c r="M123" s="17">
        <v>35094</v>
      </c>
      <c r="N123" s="18" t="s">
        <v>195</v>
      </c>
      <c r="O123" s="31">
        <v>332257</v>
      </c>
      <c r="P123" s="31">
        <v>21703</v>
      </c>
      <c r="Q123" s="19">
        <f t="shared" si="3"/>
        <v>2260446.8538205978</v>
      </c>
    </row>
    <row r="124" spans="1:17" ht="12" x14ac:dyDescent="0.2">
      <c r="A124" s="16" t="s">
        <v>126</v>
      </c>
      <c r="B124" s="17">
        <v>932092</v>
      </c>
      <c r="C124" s="17"/>
      <c r="D124" s="17"/>
      <c r="E124" s="34">
        <v>149610</v>
      </c>
      <c r="F124" s="17">
        <v>109592</v>
      </c>
      <c r="G124" s="34">
        <v>39558</v>
      </c>
      <c r="H124" s="18" t="s">
        <v>195</v>
      </c>
      <c r="I124" s="17"/>
      <c r="J124" s="18" t="s">
        <v>195</v>
      </c>
      <c r="K124" s="17">
        <v>70818</v>
      </c>
      <c r="L124" s="17">
        <v>400000</v>
      </c>
      <c r="M124" s="17">
        <v>60112</v>
      </c>
      <c r="N124" s="18" t="s">
        <v>195</v>
      </c>
      <c r="O124" s="31">
        <v>491562</v>
      </c>
      <c r="P124" s="31">
        <v>38757</v>
      </c>
      <c r="Q124" s="19">
        <f t="shared" si="3"/>
        <v>2292101</v>
      </c>
    </row>
    <row r="125" spans="1:17" ht="12" x14ac:dyDescent="0.2">
      <c r="A125" s="16" t="s">
        <v>127</v>
      </c>
      <c r="B125" s="17">
        <v>1323102</v>
      </c>
      <c r="C125" s="17">
        <v>41224.390919158359</v>
      </c>
      <c r="D125" s="17"/>
      <c r="E125" s="34"/>
      <c r="F125" s="17">
        <v>200785</v>
      </c>
      <c r="G125" s="34">
        <v>71598</v>
      </c>
      <c r="H125" s="18" t="s">
        <v>195</v>
      </c>
      <c r="I125" s="17">
        <v>14491</v>
      </c>
      <c r="J125" s="18" t="s">
        <v>195</v>
      </c>
      <c r="K125" s="17">
        <v>99289</v>
      </c>
      <c r="L125" s="17"/>
      <c r="M125" s="38"/>
      <c r="N125" s="18" t="s">
        <v>195</v>
      </c>
      <c r="O125" s="31">
        <v>1084006</v>
      </c>
      <c r="P125" s="31">
        <v>56426</v>
      </c>
      <c r="Q125" s="19">
        <f t="shared" si="3"/>
        <v>2890921.3909191582</v>
      </c>
    </row>
    <row r="126" spans="1:17" ht="12" x14ac:dyDescent="0.2">
      <c r="A126" s="16" t="s">
        <v>128</v>
      </c>
      <c r="B126" s="17">
        <v>922663</v>
      </c>
      <c r="C126" s="17"/>
      <c r="D126" s="17"/>
      <c r="E126" s="34"/>
      <c r="F126" s="17">
        <v>109135</v>
      </c>
      <c r="G126" s="34">
        <v>38270</v>
      </c>
      <c r="H126" s="18" t="s">
        <v>195</v>
      </c>
      <c r="I126" s="17"/>
      <c r="J126" s="18" t="s">
        <v>195</v>
      </c>
      <c r="K126" s="17">
        <v>64349</v>
      </c>
      <c r="L126" s="17"/>
      <c r="M126" s="17">
        <v>61120</v>
      </c>
      <c r="N126" s="18" t="s">
        <v>195</v>
      </c>
      <c r="O126" s="31">
        <v>530130</v>
      </c>
      <c r="P126" s="31">
        <v>25960</v>
      </c>
      <c r="Q126" s="19">
        <f t="shared" si="3"/>
        <v>1751627</v>
      </c>
    </row>
    <row r="127" spans="1:17" ht="12" x14ac:dyDescent="0.2">
      <c r="A127" s="16" t="s">
        <v>129</v>
      </c>
      <c r="B127" s="17">
        <v>2073578</v>
      </c>
      <c r="C127" s="17"/>
      <c r="D127" s="17"/>
      <c r="E127" s="34"/>
      <c r="F127" s="17">
        <v>253080</v>
      </c>
      <c r="G127" s="34">
        <v>90797</v>
      </c>
      <c r="H127" s="18" t="s">
        <v>195</v>
      </c>
      <c r="I127" s="17"/>
      <c r="J127" s="18" t="s">
        <v>195</v>
      </c>
      <c r="K127" s="17">
        <v>157545</v>
      </c>
      <c r="L127" s="17"/>
      <c r="M127" s="17">
        <v>144658</v>
      </c>
      <c r="N127" s="18" t="s">
        <v>195</v>
      </c>
      <c r="O127" s="31">
        <v>1196523</v>
      </c>
      <c r="P127" s="31">
        <v>64930</v>
      </c>
      <c r="Q127" s="19">
        <f t="shared" si="3"/>
        <v>3981111</v>
      </c>
    </row>
    <row r="128" spans="1:17" ht="12" x14ac:dyDescent="0.2">
      <c r="A128" s="16" t="s">
        <v>130</v>
      </c>
      <c r="B128" s="17">
        <v>475256</v>
      </c>
      <c r="C128" s="17"/>
      <c r="D128" s="17"/>
      <c r="E128" s="34"/>
      <c r="F128" s="17">
        <v>65973</v>
      </c>
      <c r="G128" s="34">
        <v>23534</v>
      </c>
      <c r="H128" s="18" t="s">
        <v>195</v>
      </c>
      <c r="I128" s="17"/>
      <c r="J128" s="18" t="s">
        <v>195</v>
      </c>
      <c r="K128" s="17">
        <v>35126</v>
      </c>
      <c r="L128" s="17"/>
      <c r="M128" s="17">
        <v>64080</v>
      </c>
      <c r="N128" s="18" t="s">
        <v>195</v>
      </c>
      <c r="O128" s="31">
        <v>426277</v>
      </c>
      <c r="P128" s="31">
        <v>21724</v>
      </c>
      <c r="Q128" s="19">
        <f t="shared" si="3"/>
        <v>1111970</v>
      </c>
    </row>
    <row r="129" spans="1:17" ht="12" x14ac:dyDescent="0.2">
      <c r="A129" s="16" t="s">
        <v>131</v>
      </c>
      <c r="B129" s="17">
        <v>946624</v>
      </c>
      <c r="C129" s="17"/>
      <c r="D129" s="17"/>
      <c r="E129" s="34"/>
      <c r="F129" s="17">
        <v>179406</v>
      </c>
      <c r="G129" s="34">
        <v>69633</v>
      </c>
      <c r="H129" s="18" t="s">
        <v>195</v>
      </c>
      <c r="I129" s="17"/>
      <c r="J129" s="18" t="s">
        <v>195</v>
      </c>
      <c r="K129" s="17">
        <v>54370</v>
      </c>
      <c r="L129" s="17">
        <v>300000</v>
      </c>
      <c r="M129" s="17"/>
      <c r="N129" s="18" t="s">
        <v>195</v>
      </c>
      <c r="O129" s="31">
        <v>1148891</v>
      </c>
      <c r="P129" s="31">
        <v>62507</v>
      </c>
      <c r="Q129" s="19">
        <f t="shared" si="3"/>
        <v>2761431</v>
      </c>
    </row>
    <row r="130" spans="1:17" ht="12" x14ac:dyDescent="0.2">
      <c r="A130" s="16" t="s">
        <v>132</v>
      </c>
      <c r="B130" s="17">
        <v>1165308</v>
      </c>
      <c r="C130" s="17">
        <v>174791.41749723145</v>
      </c>
      <c r="D130" s="17"/>
      <c r="E130" s="34"/>
      <c r="F130" s="17">
        <v>124084</v>
      </c>
      <c r="G130" s="34">
        <v>35143</v>
      </c>
      <c r="H130" s="18" t="s">
        <v>195</v>
      </c>
      <c r="I130" s="17">
        <v>17776</v>
      </c>
      <c r="J130" s="18" t="s">
        <v>195</v>
      </c>
      <c r="K130" s="17">
        <v>89981</v>
      </c>
      <c r="L130" s="17">
        <v>290000</v>
      </c>
      <c r="M130" s="17"/>
      <c r="N130" s="18" t="s">
        <v>195</v>
      </c>
      <c r="O130" s="31">
        <v>528852</v>
      </c>
      <c r="P130" s="31">
        <v>20957</v>
      </c>
      <c r="Q130" s="19">
        <f t="shared" si="3"/>
        <v>2446892.4174972316</v>
      </c>
    </row>
    <row r="131" spans="1:17" ht="12" x14ac:dyDescent="0.2">
      <c r="A131" s="16" t="s">
        <v>133</v>
      </c>
      <c r="B131" s="17">
        <v>549062</v>
      </c>
      <c r="C131" s="17"/>
      <c r="D131" s="17"/>
      <c r="E131" s="34">
        <v>82140</v>
      </c>
      <c r="F131" s="17">
        <v>71410</v>
      </c>
      <c r="G131" s="34">
        <v>25989</v>
      </c>
      <c r="H131" s="18" t="s">
        <v>195</v>
      </c>
      <c r="I131" s="17"/>
      <c r="J131" s="18" t="s">
        <v>195</v>
      </c>
      <c r="K131" s="17">
        <v>37973</v>
      </c>
      <c r="L131" s="17"/>
      <c r="M131" s="17">
        <v>34230</v>
      </c>
      <c r="N131" s="18" t="s">
        <v>195</v>
      </c>
      <c r="O131" s="31">
        <v>272763</v>
      </c>
      <c r="P131" s="31">
        <v>9548</v>
      </c>
      <c r="Q131" s="19">
        <f t="shared" si="3"/>
        <v>1083115</v>
      </c>
    </row>
    <row r="132" spans="1:17" ht="12" x14ac:dyDescent="0.2">
      <c r="A132" s="16" t="s">
        <v>134</v>
      </c>
      <c r="B132" s="17">
        <v>1365960</v>
      </c>
      <c r="C132" s="17"/>
      <c r="D132" s="17"/>
      <c r="E132" s="34"/>
      <c r="F132" s="17">
        <v>184266</v>
      </c>
      <c r="G132" s="34">
        <v>65906</v>
      </c>
      <c r="H132" s="18" t="s">
        <v>195</v>
      </c>
      <c r="I132" s="17">
        <v>22703</v>
      </c>
      <c r="J132" s="18" t="s">
        <v>195</v>
      </c>
      <c r="K132" s="17">
        <v>103782</v>
      </c>
      <c r="L132" s="17"/>
      <c r="M132" s="17"/>
      <c r="N132" s="18" t="s">
        <v>195</v>
      </c>
      <c r="O132" s="31">
        <v>1055665</v>
      </c>
      <c r="P132" s="31">
        <v>62541</v>
      </c>
      <c r="Q132" s="19">
        <f t="shared" si="3"/>
        <v>2860823</v>
      </c>
    </row>
    <row r="133" spans="1:17" ht="12" x14ac:dyDescent="0.2">
      <c r="A133" s="16" t="s">
        <v>135</v>
      </c>
      <c r="B133" s="17">
        <v>415154</v>
      </c>
      <c r="C133" s="17"/>
      <c r="D133" s="17">
        <v>420820</v>
      </c>
      <c r="E133" s="34"/>
      <c r="F133" s="17">
        <v>229839</v>
      </c>
      <c r="G133" s="34">
        <v>99861</v>
      </c>
      <c r="H133" s="18" t="s">
        <v>195</v>
      </c>
      <c r="I133" s="17">
        <v>43859</v>
      </c>
      <c r="J133" s="18" t="s">
        <v>195</v>
      </c>
      <c r="K133" s="17">
        <v>22128</v>
      </c>
      <c r="L133" s="17"/>
      <c r="M133" s="17"/>
      <c r="N133" s="18" t="s">
        <v>195</v>
      </c>
      <c r="O133" s="31">
        <v>2649477</v>
      </c>
      <c r="P133" s="31">
        <v>59497</v>
      </c>
      <c r="Q133" s="19">
        <f t="shared" ref="Q133:Q164" si="4">(SUM(B133:P133))</f>
        <v>3940635</v>
      </c>
    </row>
    <row r="134" spans="1:17" ht="12" x14ac:dyDescent="0.2">
      <c r="A134" s="16" t="s">
        <v>136</v>
      </c>
      <c r="B134" s="17">
        <v>524840</v>
      </c>
      <c r="C134" s="17"/>
      <c r="D134" s="17"/>
      <c r="E134" s="34"/>
      <c r="F134" s="17">
        <v>76239</v>
      </c>
      <c r="G134" s="34">
        <v>27456</v>
      </c>
      <c r="H134" s="18" t="s">
        <v>195</v>
      </c>
      <c r="I134" s="17">
        <v>13138</v>
      </c>
      <c r="J134" s="18" t="s">
        <v>195</v>
      </c>
      <c r="K134" s="17">
        <v>37499</v>
      </c>
      <c r="L134" s="17"/>
      <c r="M134" s="17"/>
      <c r="N134" s="18" t="s">
        <v>195</v>
      </c>
      <c r="O134" s="31">
        <v>421720</v>
      </c>
      <c r="P134" s="31">
        <v>15833</v>
      </c>
      <c r="Q134" s="19">
        <f t="shared" si="4"/>
        <v>1116725</v>
      </c>
    </row>
    <row r="135" spans="1:17" ht="12" x14ac:dyDescent="0.2">
      <c r="A135" s="16" t="s">
        <v>137</v>
      </c>
      <c r="B135" s="17">
        <v>2500946</v>
      </c>
      <c r="C135" s="17"/>
      <c r="D135" s="17"/>
      <c r="E135" s="34"/>
      <c r="F135" s="17">
        <v>291394</v>
      </c>
      <c r="G135" s="34">
        <v>101736</v>
      </c>
      <c r="H135" s="18" t="s">
        <v>195</v>
      </c>
      <c r="I135" s="17">
        <v>58447</v>
      </c>
      <c r="J135" s="18" t="s">
        <v>195</v>
      </c>
      <c r="K135" s="17">
        <v>138003</v>
      </c>
      <c r="L135" s="17"/>
      <c r="M135" s="17"/>
      <c r="N135" s="18" t="s">
        <v>195</v>
      </c>
      <c r="O135" s="31">
        <v>1441307</v>
      </c>
      <c r="P135" s="31">
        <v>59409</v>
      </c>
      <c r="Q135" s="19">
        <f t="shared" si="4"/>
        <v>4591242</v>
      </c>
    </row>
    <row r="136" spans="1:17" ht="12" x14ac:dyDescent="0.2">
      <c r="A136" s="16" t="s">
        <v>138</v>
      </c>
      <c r="B136" s="17">
        <v>680892</v>
      </c>
      <c r="C136" s="17"/>
      <c r="D136" s="17"/>
      <c r="E136" s="34"/>
      <c r="F136" s="17">
        <v>56272</v>
      </c>
      <c r="G136" s="34">
        <v>19418</v>
      </c>
      <c r="H136" s="18" t="s">
        <v>195</v>
      </c>
      <c r="I136" s="17"/>
      <c r="J136" s="18" t="s">
        <v>195</v>
      </c>
      <c r="K136" s="17">
        <v>51422</v>
      </c>
      <c r="L136" s="17"/>
      <c r="M136" s="17">
        <v>20427</v>
      </c>
      <c r="N136" s="18" t="s">
        <v>195</v>
      </c>
      <c r="O136" s="31">
        <v>207851</v>
      </c>
      <c r="P136" s="31">
        <v>22442</v>
      </c>
      <c r="Q136" s="19">
        <f t="shared" si="4"/>
        <v>1058724</v>
      </c>
    </row>
    <row r="137" spans="1:17" ht="12" x14ac:dyDescent="0.2">
      <c r="A137" s="16" t="s">
        <v>139</v>
      </c>
      <c r="B137" s="17">
        <v>1944309</v>
      </c>
      <c r="C137" s="17"/>
      <c r="D137" s="17"/>
      <c r="E137" s="34"/>
      <c r="F137" s="17">
        <v>206266</v>
      </c>
      <c r="G137" s="34">
        <v>72117</v>
      </c>
      <c r="H137" s="18" t="s">
        <v>195</v>
      </c>
      <c r="I137" s="17">
        <v>24538</v>
      </c>
      <c r="J137" s="18" t="s">
        <v>195</v>
      </c>
      <c r="K137" s="17">
        <v>131200</v>
      </c>
      <c r="L137" s="17"/>
      <c r="M137" s="17"/>
      <c r="N137" s="18" t="s">
        <v>195</v>
      </c>
      <c r="O137" s="31">
        <v>796836</v>
      </c>
      <c r="P137" s="31">
        <v>51900</v>
      </c>
      <c r="Q137" s="19">
        <f t="shared" si="4"/>
        <v>3227166</v>
      </c>
    </row>
    <row r="138" spans="1:17" ht="12" x14ac:dyDescent="0.2">
      <c r="A138" s="16" t="s">
        <v>140</v>
      </c>
      <c r="B138" s="17">
        <v>305898</v>
      </c>
      <c r="C138" s="17"/>
      <c r="D138" s="17"/>
      <c r="E138" s="34"/>
      <c r="F138" s="17">
        <v>31833</v>
      </c>
      <c r="G138" s="34">
        <v>11172</v>
      </c>
      <c r="H138" s="18" t="s">
        <v>195</v>
      </c>
      <c r="I138" s="17"/>
      <c r="J138" s="18" t="s">
        <v>195</v>
      </c>
      <c r="K138" s="17">
        <v>23242</v>
      </c>
      <c r="L138" s="17"/>
      <c r="M138" s="17">
        <v>25996</v>
      </c>
      <c r="N138" s="18" t="s">
        <v>195</v>
      </c>
      <c r="O138" s="31">
        <v>168521</v>
      </c>
      <c r="P138" s="31">
        <v>8882</v>
      </c>
      <c r="Q138" s="19">
        <f t="shared" si="4"/>
        <v>575544</v>
      </c>
    </row>
    <row r="139" spans="1:17" ht="12" x14ac:dyDescent="0.2">
      <c r="A139" s="16" t="s">
        <v>141</v>
      </c>
      <c r="B139" s="17">
        <v>421804</v>
      </c>
      <c r="C139" s="17"/>
      <c r="D139" s="17"/>
      <c r="E139" s="34"/>
      <c r="F139" s="17">
        <v>47925</v>
      </c>
      <c r="G139" s="34"/>
      <c r="H139" s="18" t="s">
        <v>195</v>
      </c>
      <c r="I139" s="17"/>
      <c r="J139" s="18" t="s">
        <v>195</v>
      </c>
      <c r="K139" s="17">
        <v>32048</v>
      </c>
      <c r="L139" s="17"/>
      <c r="M139" s="17">
        <v>24505</v>
      </c>
      <c r="N139" s="18" t="s">
        <v>195</v>
      </c>
      <c r="O139" s="31">
        <v>204235</v>
      </c>
      <c r="P139" s="31">
        <v>12434</v>
      </c>
      <c r="Q139" s="19">
        <f t="shared" si="4"/>
        <v>742951</v>
      </c>
    </row>
    <row r="140" spans="1:17" ht="12" x14ac:dyDescent="0.2">
      <c r="A140" s="16" t="s">
        <v>142</v>
      </c>
      <c r="B140" s="17">
        <v>682740</v>
      </c>
      <c r="C140" s="17"/>
      <c r="D140" s="17"/>
      <c r="E140" s="34"/>
      <c r="F140" s="17">
        <v>99444</v>
      </c>
      <c r="G140" s="34">
        <v>36478</v>
      </c>
      <c r="H140" s="18" t="s">
        <v>195</v>
      </c>
      <c r="I140" s="17"/>
      <c r="J140" s="18" t="s">
        <v>195</v>
      </c>
      <c r="K140" s="17">
        <v>51873</v>
      </c>
      <c r="L140" s="17"/>
      <c r="M140" s="17"/>
      <c r="N140" s="18" t="s">
        <v>195</v>
      </c>
      <c r="O140" s="31">
        <v>553127</v>
      </c>
      <c r="P140" s="31">
        <v>45625</v>
      </c>
      <c r="Q140" s="19">
        <f t="shared" si="4"/>
        <v>1469287</v>
      </c>
    </row>
    <row r="141" spans="1:17" ht="13.5" customHeight="1" x14ac:dyDescent="0.2">
      <c r="A141" s="16" t="s">
        <v>143</v>
      </c>
      <c r="B141" s="17">
        <v>2434143</v>
      </c>
      <c r="C141" s="17"/>
      <c r="D141" s="17"/>
      <c r="E141" s="34"/>
      <c r="F141" s="17">
        <v>257275</v>
      </c>
      <c r="G141" s="34">
        <v>90106</v>
      </c>
      <c r="H141" s="18" t="s">
        <v>195</v>
      </c>
      <c r="I141" s="17"/>
      <c r="J141" s="18" t="s">
        <v>195</v>
      </c>
      <c r="K141" s="17">
        <v>173343</v>
      </c>
      <c r="L141" s="17"/>
      <c r="M141" s="17">
        <v>107598</v>
      </c>
      <c r="N141" s="18" t="s">
        <v>195</v>
      </c>
      <c r="O141" s="31">
        <v>1070663</v>
      </c>
      <c r="P141" s="31">
        <v>80396</v>
      </c>
      <c r="Q141" s="19">
        <f t="shared" si="4"/>
        <v>4213524</v>
      </c>
    </row>
    <row r="142" spans="1:17" ht="12" x14ac:dyDescent="0.2">
      <c r="A142" s="16" t="s">
        <v>144</v>
      </c>
      <c r="B142" s="17">
        <v>5005282</v>
      </c>
      <c r="C142" s="17"/>
      <c r="D142" s="17"/>
      <c r="E142" s="34"/>
      <c r="F142" s="17">
        <v>417221</v>
      </c>
      <c r="G142" s="34">
        <v>146468</v>
      </c>
      <c r="H142" s="18" t="s">
        <v>195</v>
      </c>
      <c r="I142" s="17"/>
      <c r="J142" s="18" t="s">
        <v>195</v>
      </c>
      <c r="K142" s="17">
        <v>380289</v>
      </c>
      <c r="L142" s="17"/>
      <c r="M142" s="17">
        <v>240965</v>
      </c>
      <c r="N142" s="18" t="s">
        <v>195</v>
      </c>
      <c r="O142" s="31">
        <v>1927753</v>
      </c>
      <c r="P142" s="31">
        <v>54913</v>
      </c>
      <c r="Q142" s="19">
        <f t="shared" si="4"/>
        <v>8172891</v>
      </c>
    </row>
    <row r="143" spans="1:17" ht="12" x14ac:dyDescent="0.2">
      <c r="A143" s="16" t="s">
        <v>145</v>
      </c>
      <c r="B143" s="17">
        <v>526594</v>
      </c>
      <c r="C143" s="17"/>
      <c r="D143" s="17"/>
      <c r="E143" s="34"/>
      <c r="F143" s="17">
        <v>47800</v>
      </c>
      <c r="G143" s="34">
        <v>16773</v>
      </c>
      <c r="H143" s="18" t="s">
        <v>195</v>
      </c>
      <c r="I143" s="17"/>
      <c r="J143" s="18" t="s">
        <v>195</v>
      </c>
      <c r="K143" s="17">
        <v>41731</v>
      </c>
      <c r="L143" s="17"/>
      <c r="M143" s="17">
        <v>40293</v>
      </c>
      <c r="N143" s="18" t="s">
        <v>195</v>
      </c>
      <c r="O143" s="31">
        <v>248952</v>
      </c>
      <c r="P143" s="31">
        <v>9422</v>
      </c>
      <c r="Q143" s="19">
        <f t="shared" si="4"/>
        <v>931565</v>
      </c>
    </row>
    <row r="144" spans="1:17" ht="12" x14ac:dyDescent="0.2">
      <c r="A144" s="16" t="s">
        <v>146</v>
      </c>
      <c r="B144" s="17">
        <v>204528</v>
      </c>
      <c r="C144" s="17"/>
      <c r="D144" s="17"/>
      <c r="E144" s="34"/>
      <c r="F144" s="17">
        <v>18194</v>
      </c>
      <c r="G144" s="34">
        <v>46072</v>
      </c>
      <c r="H144" s="18" t="s">
        <v>195</v>
      </c>
      <c r="I144" s="17"/>
      <c r="J144" s="18" t="s">
        <v>195</v>
      </c>
      <c r="K144" s="17">
        <v>15540</v>
      </c>
      <c r="L144" s="17"/>
      <c r="M144" s="17"/>
      <c r="N144" s="18" t="s">
        <v>195</v>
      </c>
      <c r="O144" s="31">
        <v>138293</v>
      </c>
      <c r="P144" s="31">
        <v>5727</v>
      </c>
      <c r="Q144" s="19">
        <f t="shared" si="4"/>
        <v>428354</v>
      </c>
    </row>
    <row r="145" spans="1:17" ht="12" x14ac:dyDescent="0.2">
      <c r="A145" s="16" t="s">
        <v>147</v>
      </c>
      <c r="B145" s="17">
        <v>1148111</v>
      </c>
      <c r="C145" s="17"/>
      <c r="D145" s="17"/>
      <c r="E145" s="34"/>
      <c r="F145" s="17">
        <v>129042</v>
      </c>
      <c r="G145" s="34">
        <v>154516</v>
      </c>
      <c r="H145" s="18" t="s">
        <v>195</v>
      </c>
      <c r="I145" s="17"/>
      <c r="J145" s="18" t="s">
        <v>195</v>
      </c>
      <c r="K145" s="17">
        <v>87230</v>
      </c>
      <c r="L145" s="17"/>
      <c r="M145" s="17">
        <v>67311</v>
      </c>
      <c r="N145" s="18" t="s">
        <v>195</v>
      </c>
      <c r="O145" s="31">
        <v>610068</v>
      </c>
      <c r="P145" s="31">
        <v>34474</v>
      </c>
      <c r="Q145" s="19">
        <f t="shared" si="4"/>
        <v>2230752</v>
      </c>
    </row>
    <row r="146" spans="1:17" ht="12" x14ac:dyDescent="0.2">
      <c r="A146" s="16" t="s">
        <v>148</v>
      </c>
      <c r="B146" s="17">
        <v>3231807</v>
      </c>
      <c r="C146" s="17">
        <v>41224.390919158359</v>
      </c>
      <c r="D146" s="17"/>
      <c r="E146" s="34">
        <v>220070</v>
      </c>
      <c r="F146" s="17">
        <v>428773</v>
      </c>
      <c r="G146" s="34">
        <v>8042</v>
      </c>
      <c r="H146" s="18" t="s">
        <v>195</v>
      </c>
      <c r="I146" s="17">
        <v>22123</v>
      </c>
      <c r="J146" s="18" t="s">
        <v>195</v>
      </c>
      <c r="K146" s="17">
        <v>234726</v>
      </c>
      <c r="L146" s="17"/>
      <c r="M146" s="17">
        <v>253070</v>
      </c>
      <c r="N146" s="18" t="s">
        <v>195</v>
      </c>
      <c r="O146" s="31">
        <v>2082918</v>
      </c>
      <c r="P146" s="31">
        <v>66329</v>
      </c>
      <c r="Q146" s="19">
        <f t="shared" si="4"/>
        <v>6589082.3909191582</v>
      </c>
    </row>
    <row r="147" spans="1:17" ht="12" x14ac:dyDescent="0.2">
      <c r="A147" s="16" t="s">
        <v>149</v>
      </c>
      <c r="B147" s="17">
        <v>166644</v>
      </c>
      <c r="C147" s="17">
        <v>148407.80730897011</v>
      </c>
      <c r="D147" s="17"/>
      <c r="E147" s="34"/>
      <c r="F147" s="17">
        <v>36100</v>
      </c>
      <c r="G147" s="34">
        <v>7820</v>
      </c>
      <c r="H147" s="18" t="s">
        <v>195</v>
      </c>
      <c r="I147" s="17"/>
      <c r="J147" s="18" t="s">
        <v>195</v>
      </c>
      <c r="K147" s="17">
        <v>14043</v>
      </c>
      <c r="L147" s="17"/>
      <c r="M147" s="17"/>
      <c r="N147" s="18" t="s">
        <v>195</v>
      </c>
      <c r="O147" s="31">
        <v>234570</v>
      </c>
      <c r="P147" s="31">
        <v>3544</v>
      </c>
      <c r="Q147" s="19">
        <f t="shared" si="4"/>
        <v>611128.80730897014</v>
      </c>
    </row>
    <row r="148" spans="1:17" ht="12" x14ac:dyDescent="0.2">
      <c r="A148" s="16" t="s">
        <v>150</v>
      </c>
      <c r="B148" s="17">
        <v>167608</v>
      </c>
      <c r="C148" s="17"/>
      <c r="D148" s="17"/>
      <c r="E148" s="34"/>
      <c r="F148" s="17">
        <v>21305</v>
      </c>
      <c r="G148" s="34">
        <v>7820</v>
      </c>
      <c r="H148" s="18" t="s">
        <v>195</v>
      </c>
      <c r="I148" s="17"/>
      <c r="J148" s="18" t="s">
        <v>195</v>
      </c>
      <c r="K148" s="17">
        <v>10000</v>
      </c>
      <c r="L148" s="17"/>
      <c r="M148" s="17"/>
      <c r="N148" s="18" t="s">
        <v>195</v>
      </c>
      <c r="O148" s="31">
        <v>111655</v>
      </c>
      <c r="P148" s="31">
        <v>5541</v>
      </c>
      <c r="Q148" s="19">
        <f t="shared" si="4"/>
        <v>323929</v>
      </c>
    </row>
    <row r="149" spans="1:17" ht="12" x14ac:dyDescent="0.2">
      <c r="A149" s="16" t="s">
        <v>151</v>
      </c>
      <c r="B149" s="17">
        <v>1209109</v>
      </c>
      <c r="C149" s="17"/>
      <c r="D149" s="17">
        <v>295765</v>
      </c>
      <c r="E149" s="34"/>
      <c r="F149" s="17">
        <v>144352</v>
      </c>
      <c r="G149" s="34">
        <v>49294</v>
      </c>
      <c r="H149" s="18" t="s">
        <v>195</v>
      </c>
      <c r="I149" s="17"/>
      <c r="J149" s="18" t="s">
        <v>195</v>
      </c>
      <c r="K149" s="17">
        <v>87653</v>
      </c>
      <c r="L149" s="17"/>
      <c r="M149" s="17">
        <v>90889</v>
      </c>
      <c r="N149" s="18" t="s">
        <v>195</v>
      </c>
      <c r="O149" s="31">
        <v>668243</v>
      </c>
      <c r="P149" s="31">
        <v>32853</v>
      </c>
      <c r="Q149" s="19">
        <f t="shared" si="4"/>
        <v>2578158</v>
      </c>
    </row>
    <row r="150" spans="1:17" ht="12.6" customHeight="1" x14ac:dyDescent="0.2">
      <c r="A150" s="16" t="s">
        <v>152</v>
      </c>
      <c r="B150" s="17">
        <v>1439845</v>
      </c>
      <c r="C150" s="17"/>
      <c r="D150" s="17"/>
      <c r="E150" s="34"/>
      <c r="F150" s="17">
        <v>168638</v>
      </c>
      <c r="G150" s="34">
        <v>60582</v>
      </c>
      <c r="H150" s="18" t="s">
        <v>195</v>
      </c>
      <c r="I150" s="17"/>
      <c r="J150" s="18" t="s">
        <v>195</v>
      </c>
      <c r="K150" s="17">
        <v>115381</v>
      </c>
      <c r="L150" s="17"/>
      <c r="M150" s="17">
        <v>107105</v>
      </c>
      <c r="N150" s="18" t="s">
        <v>195</v>
      </c>
      <c r="O150" s="31">
        <v>905996</v>
      </c>
      <c r="P150" s="31">
        <v>48715</v>
      </c>
      <c r="Q150" s="19">
        <f t="shared" si="4"/>
        <v>2846262</v>
      </c>
    </row>
    <row r="151" spans="1:17" ht="12" x14ac:dyDescent="0.2">
      <c r="A151" s="16" t="s">
        <v>153</v>
      </c>
      <c r="B151" s="17">
        <v>1537589</v>
      </c>
      <c r="C151" s="17"/>
      <c r="D151" s="17"/>
      <c r="E151" s="34"/>
      <c r="F151" s="17">
        <v>159848</v>
      </c>
      <c r="G151" s="34">
        <v>57703</v>
      </c>
      <c r="H151" s="18" t="s">
        <v>195</v>
      </c>
      <c r="I151" s="17">
        <v>18548</v>
      </c>
      <c r="J151" s="18" t="s">
        <v>195</v>
      </c>
      <c r="K151" s="17">
        <v>117965</v>
      </c>
      <c r="L151" s="17"/>
      <c r="M151" s="17">
        <v>100209</v>
      </c>
      <c r="N151" s="18" t="s">
        <v>195</v>
      </c>
      <c r="O151" s="31">
        <v>768640</v>
      </c>
      <c r="P151" s="31">
        <v>25412</v>
      </c>
      <c r="Q151" s="19">
        <f t="shared" si="4"/>
        <v>2785914</v>
      </c>
    </row>
    <row r="152" spans="1:17" ht="12" x14ac:dyDescent="0.2">
      <c r="A152" s="16" t="s">
        <v>154</v>
      </c>
      <c r="B152" s="17">
        <v>445551</v>
      </c>
      <c r="C152" s="17"/>
      <c r="D152" s="17"/>
      <c r="E152" s="34"/>
      <c r="F152" s="17">
        <v>72027</v>
      </c>
      <c r="G152" s="34">
        <v>26803</v>
      </c>
      <c r="H152" s="18" t="s">
        <v>195</v>
      </c>
      <c r="I152" s="17"/>
      <c r="J152" s="18" t="s">
        <v>195</v>
      </c>
      <c r="K152" s="17">
        <v>32903</v>
      </c>
      <c r="L152" s="17"/>
      <c r="M152" s="17"/>
      <c r="N152" s="18" t="s">
        <v>195</v>
      </c>
      <c r="O152" s="31">
        <v>498266</v>
      </c>
      <c r="P152" s="31">
        <v>20591</v>
      </c>
      <c r="Q152" s="19">
        <f t="shared" si="4"/>
        <v>1096141</v>
      </c>
    </row>
    <row r="153" spans="1:17" ht="12" x14ac:dyDescent="0.2">
      <c r="A153" s="16" t="s">
        <v>155</v>
      </c>
      <c r="B153" s="17">
        <v>617178</v>
      </c>
      <c r="C153" s="17"/>
      <c r="D153" s="17"/>
      <c r="E153" s="34"/>
      <c r="F153" s="17">
        <v>55008</v>
      </c>
      <c r="G153" s="34"/>
      <c r="H153" s="18" t="s">
        <v>195</v>
      </c>
      <c r="I153" s="17"/>
      <c r="J153" s="18" t="s">
        <v>195</v>
      </c>
      <c r="K153" s="17">
        <v>46892</v>
      </c>
      <c r="L153" s="17"/>
      <c r="M153" s="17">
        <v>33448</v>
      </c>
      <c r="N153" s="18" t="s">
        <v>195</v>
      </c>
      <c r="O153" s="31">
        <v>317095</v>
      </c>
      <c r="P153" s="31">
        <v>37126</v>
      </c>
      <c r="Q153" s="19">
        <f t="shared" si="4"/>
        <v>1106747</v>
      </c>
    </row>
    <row r="154" spans="1:17" ht="12" x14ac:dyDescent="0.2">
      <c r="A154" s="16" t="s">
        <v>156</v>
      </c>
      <c r="B154" s="17">
        <v>207583</v>
      </c>
      <c r="C154" s="17"/>
      <c r="D154" s="17"/>
      <c r="E154" s="34"/>
      <c r="F154" s="17">
        <v>12854</v>
      </c>
      <c r="G154" s="34"/>
      <c r="H154" s="18" t="s">
        <v>195</v>
      </c>
      <c r="I154" s="17"/>
      <c r="J154" s="18" t="s">
        <v>195</v>
      </c>
      <c r="K154" s="17">
        <v>17380</v>
      </c>
      <c r="L154" s="17"/>
      <c r="M154" s="17"/>
      <c r="N154" s="18" t="s">
        <v>195</v>
      </c>
      <c r="O154" s="31">
        <v>117997</v>
      </c>
      <c r="P154" s="31">
        <v>11937</v>
      </c>
      <c r="Q154" s="19">
        <f t="shared" si="4"/>
        <v>367751</v>
      </c>
    </row>
    <row r="155" spans="1:17" ht="12" x14ac:dyDescent="0.2">
      <c r="A155" s="16" t="s">
        <v>157</v>
      </c>
      <c r="B155" s="17">
        <v>1968641</v>
      </c>
      <c r="C155" s="17"/>
      <c r="D155" s="17"/>
      <c r="E155" s="34">
        <v>175007</v>
      </c>
      <c r="F155" s="17">
        <v>336639</v>
      </c>
      <c r="G155" s="34">
        <v>119847</v>
      </c>
      <c r="H155" s="18" t="s">
        <v>195</v>
      </c>
      <c r="I155" s="17">
        <v>62021</v>
      </c>
      <c r="J155" s="18" t="s">
        <v>195</v>
      </c>
      <c r="K155" s="17">
        <v>105463</v>
      </c>
      <c r="L155" s="17"/>
      <c r="M155" s="17"/>
      <c r="N155" s="18" t="s">
        <v>195</v>
      </c>
      <c r="O155" s="31">
        <v>2186613</v>
      </c>
      <c r="P155" s="31">
        <v>63515</v>
      </c>
      <c r="Q155" s="19">
        <f t="shared" si="4"/>
        <v>5017746</v>
      </c>
    </row>
    <row r="156" spans="1:17" ht="12" x14ac:dyDescent="0.2">
      <c r="A156" s="16" t="s">
        <v>158</v>
      </c>
      <c r="B156" s="17">
        <v>1542670</v>
      </c>
      <c r="C156" s="17"/>
      <c r="D156" s="17">
        <v>2672307</v>
      </c>
      <c r="E156" s="34"/>
      <c r="F156" s="17">
        <v>265357</v>
      </c>
      <c r="G156" s="34">
        <v>96390</v>
      </c>
      <c r="H156" s="18" t="s">
        <v>195</v>
      </c>
      <c r="I156" s="17">
        <v>109069</v>
      </c>
      <c r="J156" s="18" t="s">
        <v>195</v>
      </c>
      <c r="K156" s="17">
        <v>91081</v>
      </c>
      <c r="L156" s="17"/>
      <c r="M156" s="17"/>
      <c r="N156" s="18" t="s">
        <v>195</v>
      </c>
      <c r="O156" s="31">
        <v>1534476</v>
      </c>
      <c r="P156" s="31">
        <v>54155</v>
      </c>
      <c r="Q156" s="19">
        <f t="shared" si="4"/>
        <v>6365505</v>
      </c>
    </row>
    <row r="157" spans="1:17" ht="12" x14ac:dyDescent="0.2">
      <c r="A157" s="16" t="s">
        <v>159</v>
      </c>
      <c r="B157" s="17">
        <v>962820</v>
      </c>
      <c r="C157" s="17"/>
      <c r="D157" s="17"/>
      <c r="E157" s="34"/>
      <c r="F157" s="17">
        <v>143242</v>
      </c>
      <c r="G157" s="34">
        <v>50977</v>
      </c>
      <c r="H157" s="18" t="s">
        <v>195</v>
      </c>
      <c r="I157" s="17"/>
      <c r="J157" s="18" t="s">
        <v>195</v>
      </c>
      <c r="K157" s="17">
        <v>65048</v>
      </c>
      <c r="L157" s="17"/>
      <c r="M157" s="17"/>
      <c r="N157" s="18" t="s">
        <v>195</v>
      </c>
      <c r="O157" s="31">
        <v>765495</v>
      </c>
      <c r="P157" s="31">
        <v>55411</v>
      </c>
      <c r="Q157" s="19">
        <f t="shared" si="4"/>
        <v>2042993</v>
      </c>
    </row>
    <row r="158" spans="1:17" ht="12" x14ac:dyDescent="0.2">
      <c r="A158" s="16" t="s">
        <v>160</v>
      </c>
      <c r="B158" s="17">
        <v>859653</v>
      </c>
      <c r="C158" s="17"/>
      <c r="D158" s="17"/>
      <c r="E158" s="34"/>
      <c r="F158" s="17">
        <v>79959</v>
      </c>
      <c r="G158" s="34">
        <v>27478</v>
      </c>
      <c r="H158" s="18" t="s">
        <v>195</v>
      </c>
      <c r="I158" s="17">
        <v>10917</v>
      </c>
      <c r="J158" s="18" t="s">
        <v>195</v>
      </c>
      <c r="K158" s="17">
        <v>67818</v>
      </c>
      <c r="L158" s="17"/>
      <c r="M158" s="17">
        <v>56031</v>
      </c>
      <c r="N158" s="18" t="s">
        <v>195</v>
      </c>
      <c r="O158" s="31">
        <v>447777</v>
      </c>
      <c r="P158" s="31">
        <v>27015</v>
      </c>
      <c r="Q158" s="19">
        <f t="shared" si="4"/>
        <v>1576648</v>
      </c>
    </row>
    <row r="159" spans="1:17" ht="12" x14ac:dyDescent="0.2">
      <c r="A159" s="16" t="s">
        <v>161</v>
      </c>
      <c r="B159" s="17">
        <v>173213</v>
      </c>
      <c r="C159" s="17"/>
      <c r="D159" s="17"/>
      <c r="E159" s="34"/>
      <c r="F159" s="17">
        <v>17757</v>
      </c>
      <c r="G159" s="34"/>
      <c r="H159" s="18" t="s">
        <v>195</v>
      </c>
      <c r="I159" s="17"/>
      <c r="J159" s="18" t="s">
        <v>195</v>
      </c>
      <c r="K159" s="17">
        <v>10000</v>
      </c>
      <c r="L159" s="17"/>
      <c r="M159" s="17"/>
      <c r="N159" s="18" t="s">
        <v>195</v>
      </c>
      <c r="O159" s="31">
        <v>76970</v>
      </c>
      <c r="P159" s="31">
        <v>6272</v>
      </c>
      <c r="Q159" s="19">
        <f t="shared" si="4"/>
        <v>284212</v>
      </c>
    </row>
    <row r="160" spans="1:17" ht="12" x14ac:dyDescent="0.2">
      <c r="A160" s="16" t="s">
        <v>162</v>
      </c>
      <c r="B160" s="17">
        <v>358865</v>
      </c>
      <c r="C160" s="17"/>
      <c r="D160" s="17"/>
      <c r="E160" s="34"/>
      <c r="F160" s="17">
        <v>80432</v>
      </c>
      <c r="G160" s="34">
        <v>32144</v>
      </c>
      <c r="H160" s="18" t="s">
        <v>195</v>
      </c>
      <c r="I160" s="17"/>
      <c r="J160" s="18" t="s">
        <v>195</v>
      </c>
      <c r="K160" s="17">
        <v>24829</v>
      </c>
      <c r="L160" s="17">
        <v>520000</v>
      </c>
      <c r="M160" s="17"/>
      <c r="N160" s="18" t="s">
        <v>195</v>
      </c>
      <c r="O160" s="31">
        <v>752370</v>
      </c>
      <c r="P160" s="31">
        <v>45777</v>
      </c>
      <c r="Q160" s="19">
        <f t="shared" si="4"/>
        <v>1814417</v>
      </c>
    </row>
    <row r="161" spans="1:17" ht="12" x14ac:dyDescent="0.2">
      <c r="A161" s="16" t="s">
        <v>163</v>
      </c>
      <c r="B161" s="17">
        <v>863714</v>
      </c>
      <c r="C161" s="17"/>
      <c r="D161" s="17"/>
      <c r="E161" s="34"/>
      <c r="F161" s="17">
        <v>126623</v>
      </c>
      <c r="G161" s="34">
        <v>46770</v>
      </c>
      <c r="H161" s="18" t="s">
        <v>195</v>
      </c>
      <c r="I161" s="17"/>
      <c r="J161" s="18" t="s">
        <v>195</v>
      </c>
      <c r="K161" s="17">
        <v>56696</v>
      </c>
      <c r="L161" s="17">
        <v>300000</v>
      </c>
      <c r="M161" s="17"/>
      <c r="N161" s="18" t="s">
        <v>195</v>
      </c>
      <c r="O161" s="31">
        <v>670791</v>
      </c>
      <c r="P161" s="31">
        <v>50385</v>
      </c>
      <c r="Q161" s="19">
        <f t="shared" si="4"/>
        <v>2114979</v>
      </c>
    </row>
    <row r="162" spans="1:17" ht="12" x14ac:dyDescent="0.2">
      <c r="A162" s="16" t="s">
        <v>164</v>
      </c>
      <c r="B162" s="17">
        <v>935854</v>
      </c>
      <c r="C162" s="17"/>
      <c r="D162" s="17"/>
      <c r="E162" s="34">
        <v>362331</v>
      </c>
      <c r="F162" s="17">
        <v>119913</v>
      </c>
      <c r="G162" s="34">
        <v>42785</v>
      </c>
      <c r="H162" s="18" t="s">
        <v>195</v>
      </c>
      <c r="I162" s="17">
        <v>11979</v>
      </c>
      <c r="J162" s="18" t="s">
        <v>195</v>
      </c>
      <c r="K162" s="17">
        <v>71104</v>
      </c>
      <c r="L162" s="17"/>
      <c r="M162" s="17">
        <v>59896</v>
      </c>
      <c r="N162" s="18" t="s">
        <v>195</v>
      </c>
      <c r="O162" s="31">
        <v>581402</v>
      </c>
      <c r="P162" s="31">
        <v>79366</v>
      </c>
      <c r="Q162" s="19">
        <f t="shared" si="4"/>
        <v>2264630</v>
      </c>
    </row>
    <row r="163" spans="1:17" ht="12" x14ac:dyDescent="0.2">
      <c r="A163" s="16" t="s">
        <v>165</v>
      </c>
      <c r="B163" s="17">
        <v>775518</v>
      </c>
      <c r="C163" s="17"/>
      <c r="D163" s="17"/>
      <c r="E163" s="34"/>
      <c r="F163" s="17">
        <v>96937</v>
      </c>
      <c r="G163" s="34">
        <v>35409</v>
      </c>
      <c r="H163" s="18" t="s">
        <v>195</v>
      </c>
      <c r="I163" s="17"/>
      <c r="J163" s="18" t="s">
        <v>195</v>
      </c>
      <c r="K163" s="17">
        <v>64022</v>
      </c>
      <c r="L163" s="17"/>
      <c r="M163" s="17"/>
      <c r="N163" s="18" t="s">
        <v>195</v>
      </c>
      <c r="O163" s="31">
        <v>550830</v>
      </c>
      <c r="P163" s="31">
        <v>49039</v>
      </c>
      <c r="Q163" s="19">
        <f t="shared" si="4"/>
        <v>1571755</v>
      </c>
    </row>
    <row r="164" spans="1:17" ht="12" x14ac:dyDescent="0.2">
      <c r="A164" s="16" t="s">
        <v>166</v>
      </c>
      <c r="B164" s="17">
        <v>349086</v>
      </c>
      <c r="C164" s="17"/>
      <c r="D164" s="17">
        <v>102228</v>
      </c>
      <c r="E164" s="34"/>
      <c r="F164" s="17">
        <v>54139</v>
      </c>
      <c r="G164" s="34">
        <v>19864</v>
      </c>
      <c r="H164" s="18" t="s">
        <v>195</v>
      </c>
      <c r="I164" s="17"/>
      <c r="J164" s="18" t="s">
        <v>195</v>
      </c>
      <c r="K164" s="17">
        <v>23850</v>
      </c>
      <c r="L164" s="17"/>
      <c r="M164" s="17"/>
      <c r="N164" s="18" t="s">
        <v>195</v>
      </c>
      <c r="O164" s="31">
        <v>294344</v>
      </c>
      <c r="P164" s="31">
        <v>13519</v>
      </c>
      <c r="Q164" s="19">
        <f t="shared" si="4"/>
        <v>857030</v>
      </c>
    </row>
    <row r="165" spans="1:17" ht="12" x14ac:dyDescent="0.2">
      <c r="A165" s="16" t="s">
        <v>167</v>
      </c>
      <c r="B165" s="17">
        <v>541061</v>
      </c>
      <c r="C165" s="17"/>
      <c r="D165" s="17"/>
      <c r="E165" s="34"/>
      <c r="F165" s="17">
        <v>76749</v>
      </c>
      <c r="G165" s="34">
        <v>27695</v>
      </c>
      <c r="H165" s="18" t="s">
        <v>195</v>
      </c>
      <c r="I165" s="17"/>
      <c r="J165" s="18" t="s">
        <v>195</v>
      </c>
      <c r="K165" s="17">
        <v>41109</v>
      </c>
      <c r="L165" s="17"/>
      <c r="M165" s="17"/>
      <c r="N165" s="18" t="s">
        <v>195</v>
      </c>
      <c r="O165" s="31">
        <v>687064</v>
      </c>
      <c r="P165" s="31">
        <v>65109</v>
      </c>
      <c r="Q165" s="19">
        <f t="shared" ref="Q165:Q175" si="5">(SUM(B165:P165))</f>
        <v>1438787</v>
      </c>
    </row>
    <row r="166" spans="1:17" ht="12" x14ac:dyDescent="0.2">
      <c r="A166" s="16" t="s">
        <v>168</v>
      </c>
      <c r="B166" s="17">
        <v>167011</v>
      </c>
      <c r="C166" s="17"/>
      <c r="D166" s="17"/>
      <c r="E166" s="34"/>
      <c r="F166" s="17">
        <v>39694</v>
      </c>
      <c r="G166" s="34"/>
      <c r="H166" s="18" t="s">
        <v>195</v>
      </c>
      <c r="I166" s="17"/>
      <c r="J166" s="18" t="s">
        <v>195</v>
      </c>
      <c r="K166" s="17">
        <v>12689</v>
      </c>
      <c r="L166" s="17"/>
      <c r="M166" s="17"/>
      <c r="N166" s="18" t="s">
        <v>195</v>
      </c>
      <c r="O166" s="31">
        <v>477899</v>
      </c>
      <c r="P166" s="31">
        <v>27152</v>
      </c>
      <c r="Q166" s="19">
        <f t="shared" si="5"/>
        <v>724445</v>
      </c>
    </row>
    <row r="167" spans="1:17" ht="12" x14ac:dyDescent="0.2">
      <c r="A167" s="16" t="s">
        <v>169</v>
      </c>
      <c r="B167" s="17">
        <v>5490650</v>
      </c>
      <c r="C167" s="17">
        <v>52767.220376522702</v>
      </c>
      <c r="D167" s="17"/>
      <c r="E167" s="34">
        <v>553946</v>
      </c>
      <c r="F167" s="17">
        <v>687385</v>
      </c>
      <c r="G167" s="34">
        <v>247398</v>
      </c>
      <c r="H167" s="18" t="s">
        <v>195</v>
      </c>
      <c r="I167" s="17">
        <v>379471</v>
      </c>
      <c r="J167" s="18" t="s">
        <v>195</v>
      </c>
      <c r="K167" s="17">
        <v>446727</v>
      </c>
      <c r="L167" s="17"/>
      <c r="M167" s="17"/>
      <c r="N167" s="18" t="s">
        <v>195</v>
      </c>
      <c r="O167" s="31">
        <v>3962230</v>
      </c>
      <c r="P167" s="31">
        <v>100368</v>
      </c>
      <c r="Q167" s="19">
        <f t="shared" si="5"/>
        <v>11920942.220376521</v>
      </c>
    </row>
    <row r="168" spans="1:17" ht="12" x14ac:dyDescent="0.2">
      <c r="A168" s="16" t="s">
        <v>170</v>
      </c>
      <c r="B168" s="17">
        <v>509640</v>
      </c>
      <c r="C168" s="17"/>
      <c r="D168" s="17"/>
      <c r="E168" s="34"/>
      <c r="F168" s="17">
        <v>77476</v>
      </c>
      <c r="G168" s="34">
        <v>28944</v>
      </c>
      <c r="H168" s="18" t="s">
        <v>195</v>
      </c>
      <c r="I168" s="17">
        <v>30528</v>
      </c>
      <c r="J168" s="18" t="s">
        <v>195</v>
      </c>
      <c r="K168" s="17">
        <v>38722</v>
      </c>
      <c r="L168" s="17"/>
      <c r="M168" s="17"/>
      <c r="N168" s="18" t="s">
        <v>195</v>
      </c>
      <c r="O168" s="31">
        <v>502399</v>
      </c>
      <c r="P168" s="31">
        <v>41325</v>
      </c>
      <c r="Q168" s="19">
        <f t="shared" si="5"/>
        <v>1229034</v>
      </c>
    </row>
    <row r="169" spans="1:17" ht="12" x14ac:dyDescent="0.2">
      <c r="A169" s="16" t="s">
        <v>171</v>
      </c>
      <c r="B169" s="17">
        <v>2180270</v>
      </c>
      <c r="C169" s="17">
        <v>13191.805094130676</v>
      </c>
      <c r="D169" s="17"/>
      <c r="E169" s="34">
        <v>142690</v>
      </c>
      <c r="F169" s="17">
        <v>213087</v>
      </c>
      <c r="G169" s="34">
        <v>74521</v>
      </c>
      <c r="H169" s="18" t="s">
        <v>195</v>
      </c>
      <c r="I169" s="17">
        <v>16810</v>
      </c>
      <c r="J169" s="18" t="s">
        <v>195</v>
      </c>
      <c r="K169" s="17">
        <v>135498</v>
      </c>
      <c r="L169" s="17">
        <v>200000</v>
      </c>
      <c r="M169" s="17">
        <v>102181</v>
      </c>
      <c r="N169" s="18" t="s">
        <v>195</v>
      </c>
      <c r="O169" s="31">
        <v>878982</v>
      </c>
      <c r="P169" s="31">
        <v>58595</v>
      </c>
      <c r="Q169" s="19">
        <f t="shared" si="5"/>
        <v>4015825.8050941308</v>
      </c>
    </row>
    <row r="170" spans="1:17" ht="12" x14ac:dyDescent="0.2">
      <c r="A170" s="16" t="s">
        <v>172</v>
      </c>
      <c r="B170" s="17">
        <v>645780</v>
      </c>
      <c r="C170" s="17"/>
      <c r="D170" s="17"/>
      <c r="E170" s="34">
        <v>240332</v>
      </c>
      <c r="F170" s="17">
        <v>94495</v>
      </c>
      <c r="G170" s="34">
        <v>35045</v>
      </c>
      <c r="H170" s="18" t="s">
        <v>195</v>
      </c>
      <c r="I170" s="17">
        <v>27823</v>
      </c>
      <c r="J170" s="18" t="s">
        <v>195</v>
      </c>
      <c r="K170" s="17">
        <v>46047</v>
      </c>
      <c r="L170" s="17">
        <v>200000</v>
      </c>
      <c r="M170" s="17"/>
      <c r="N170" s="18" t="s">
        <v>195</v>
      </c>
      <c r="O170" s="31">
        <v>599397</v>
      </c>
      <c r="P170" s="31">
        <v>42765</v>
      </c>
      <c r="Q170" s="19">
        <f t="shared" si="5"/>
        <v>1931684</v>
      </c>
    </row>
    <row r="171" spans="1:17" ht="12" x14ac:dyDescent="0.2">
      <c r="A171" s="16" t="s">
        <v>173</v>
      </c>
      <c r="B171" s="17">
        <v>2684490</v>
      </c>
      <c r="C171" s="17"/>
      <c r="D171" s="17"/>
      <c r="E171" s="34"/>
      <c r="F171" s="17">
        <v>252567</v>
      </c>
      <c r="G171" s="34">
        <v>89774</v>
      </c>
      <c r="H171" s="18" t="s">
        <v>195</v>
      </c>
      <c r="I171" s="17"/>
      <c r="J171" s="18" t="s">
        <v>195</v>
      </c>
      <c r="K171" s="17">
        <v>203961</v>
      </c>
      <c r="L171" s="17">
        <v>770000</v>
      </c>
      <c r="M171" s="17">
        <v>126903</v>
      </c>
      <c r="N171" s="18" t="s">
        <v>195</v>
      </c>
      <c r="O171" s="31">
        <v>1128852</v>
      </c>
      <c r="P171" s="31">
        <v>43112</v>
      </c>
      <c r="Q171" s="19">
        <f t="shared" si="5"/>
        <v>5299659</v>
      </c>
    </row>
    <row r="172" spans="1:17" ht="12" x14ac:dyDescent="0.2">
      <c r="A172" s="16" t="s">
        <v>174</v>
      </c>
      <c r="B172" s="17">
        <v>693377</v>
      </c>
      <c r="C172" s="17"/>
      <c r="D172" s="17"/>
      <c r="E172" s="34"/>
      <c r="F172" s="17">
        <v>54839</v>
      </c>
      <c r="G172" s="34">
        <v>19385</v>
      </c>
      <c r="H172" s="18" t="s">
        <v>195</v>
      </c>
      <c r="I172" s="17"/>
      <c r="J172" s="18" t="s">
        <v>195</v>
      </c>
      <c r="K172" s="17">
        <v>52681</v>
      </c>
      <c r="L172" s="17"/>
      <c r="M172" s="17">
        <v>26906</v>
      </c>
      <c r="N172" s="18" t="s">
        <v>195</v>
      </c>
      <c r="O172" s="31">
        <v>201588</v>
      </c>
      <c r="P172" s="31">
        <v>9057</v>
      </c>
      <c r="Q172" s="19">
        <f t="shared" si="5"/>
        <v>1057833</v>
      </c>
    </row>
    <row r="173" spans="1:17" ht="12" x14ac:dyDescent="0.2">
      <c r="A173" s="16" t="s">
        <v>175</v>
      </c>
      <c r="B173" s="17">
        <v>205633</v>
      </c>
      <c r="C173" s="17"/>
      <c r="D173" s="17"/>
      <c r="E173" s="34"/>
      <c r="F173" s="17">
        <v>29984</v>
      </c>
      <c r="G173" s="34"/>
      <c r="H173" s="18" t="s">
        <v>195</v>
      </c>
      <c r="I173" s="17"/>
      <c r="J173" s="18" t="s">
        <v>195</v>
      </c>
      <c r="K173" s="17">
        <v>13798</v>
      </c>
      <c r="L173" s="17">
        <v>100000</v>
      </c>
      <c r="M173" s="17"/>
      <c r="N173" s="18" t="s">
        <v>195</v>
      </c>
      <c r="O173" s="31">
        <v>178213</v>
      </c>
      <c r="P173" s="31">
        <v>3230</v>
      </c>
      <c r="Q173" s="19">
        <f t="shared" si="5"/>
        <v>530858</v>
      </c>
    </row>
    <row r="174" spans="1:17" ht="12" x14ac:dyDescent="0.2">
      <c r="A174" s="16" t="s">
        <v>176</v>
      </c>
      <c r="B174" s="17">
        <v>985868</v>
      </c>
      <c r="C174" s="17"/>
      <c r="D174" s="17"/>
      <c r="E174" s="34"/>
      <c r="F174" s="17">
        <v>85418</v>
      </c>
      <c r="G174" s="34">
        <v>27149</v>
      </c>
      <c r="H174" s="18" t="s">
        <v>195</v>
      </c>
      <c r="I174" s="17"/>
      <c r="J174" s="18" t="s">
        <v>195</v>
      </c>
      <c r="K174" s="17">
        <v>74063</v>
      </c>
      <c r="L174" s="17">
        <v>350000</v>
      </c>
      <c r="M174" s="17">
        <v>37060</v>
      </c>
      <c r="N174" s="18" t="s">
        <v>195</v>
      </c>
      <c r="O174" s="31">
        <v>335691</v>
      </c>
      <c r="P174" s="31">
        <v>23128</v>
      </c>
      <c r="Q174" s="19">
        <f t="shared" si="5"/>
        <v>1918377</v>
      </c>
    </row>
    <row r="175" spans="1:17" ht="12" x14ac:dyDescent="0.2">
      <c r="A175" s="16" t="s">
        <v>177</v>
      </c>
      <c r="B175" s="17">
        <v>660303</v>
      </c>
      <c r="C175" s="17"/>
      <c r="D175" s="17"/>
      <c r="E175" s="34">
        <v>258254</v>
      </c>
      <c r="F175" s="17">
        <v>128659</v>
      </c>
      <c r="G175" s="34">
        <v>49734</v>
      </c>
      <c r="H175" s="18" t="s">
        <v>195</v>
      </c>
      <c r="I175" s="17">
        <v>33619</v>
      </c>
      <c r="J175" s="18" t="s">
        <v>195</v>
      </c>
      <c r="K175" s="17">
        <v>50168</v>
      </c>
      <c r="L175" s="17"/>
      <c r="M175" s="17"/>
      <c r="N175" s="18" t="s">
        <v>195</v>
      </c>
      <c r="O175" s="31">
        <v>936325</v>
      </c>
      <c r="P175" s="31">
        <v>40039</v>
      </c>
      <c r="Q175" s="19">
        <f t="shared" si="5"/>
        <v>2157101</v>
      </c>
    </row>
    <row r="176" spans="1:17" ht="12" x14ac:dyDescent="0.2">
      <c r="A176" s="23" t="s">
        <v>178</v>
      </c>
      <c r="B176" s="24">
        <f>SUM(B5:B175)</f>
        <v>283653005</v>
      </c>
      <c r="C176" s="24">
        <f t="shared" ref="C176:P176" si="6">SUM(C5:C175)</f>
        <v>1489025</v>
      </c>
      <c r="D176" s="24">
        <f t="shared" si="6"/>
        <v>9999936</v>
      </c>
      <c r="E176" s="24">
        <f t="shared" si="6"/>
        <v>6131672</v>
      </c>
      <c r="F176" s="24">
        <f t="shared" si="6"/>
        <v>32281382</v>
      </c>
      <c r="G176" s="24">
        <f t="shared" si="6"/>
        <v>11368744</v>
      </c>
      <c r="H176" s="24">
        <f t="shared" si="6"/>
        <v>0</v>
      </c>
      <c r="I176" s="24">
        <f t="shared" si="6"/>
        <v>5239556</v>
      </c>
      <c r="J176" s="24">
        <f t="shared" si="6"/>
        <v>0</v>
      </c>
      <c r="K176" s="24">
        <f t="shared" si="6"/>
        <v>19602070</v>
      </c>
      <c r="L176" s="24">
        <f t="shared" si="6"/>
        <v>15545000</v>
      </c>
      <c r="M176" s="24">
        <f t="shared" si="6"/>
        <v>6257378</v>
      </c>
      <c r="N176" s="24">
        <f t="shared" si="6"/>
        <v>0</v>
      </c>
      <c r="O176" s="24">
        <f t="shared" si="6"/>
        <v>173182117</v>
      </c>
      <c r="P176" s="24">
        <f t="shared" si="6"/>
        <v>8355122</v>
      </c>
      <c r="Q176" s="27">
        <f>SUM(Q5:Q175)</f>
        <v>573105006.99999988</v>
      </c>
    </row>
    <row r="177" spans="1:17" s="22" customFormat="1" ht="17.45" customHeight="1" x14ac:dyDescent="0.25">
      <c r="A177" s="16" t="s">
        <v>179</v>
      </c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32">
        <v>45573</v>
      </c>
      <c r="P177" s="32">
        <v>92</v>
      </c>
      <c r="Q177" s="27">
        <f>SUM(B177:P177)</f>
        <v>45665</v>
      </c>
    </row>
    <row r="178" spans="1:17" s="22" customFormat="1" ht="17.45" customHeight="1" x14ac:dyDescent="0.25">
      <c r="A178" s="16" t="s">
        <v>180</v>
      </c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32">
        <v>108801</v>
      </c>
      <c r="P178" s="32">
        <v>10800</v>
      </c>
      <c r="Q178" s="27">
        <f>SUM(B178:P178)</f>
        <v>119601</v>
      </c>
    </row>
    <row r="179" spans="1:17" ht="25.15" customHeight="1" x14ac:dyDescent="0.2">
      <c r="A179" s="16" t="s">
        <v>198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6"/>
      <c r="P179" s="26"/>
      <c r="Q179" s="27">
        <f>SUM(B179:P179)</f>
        <v>0</v>
      </c>
    </row>
    <row r="180" spans="1:17" s="29" customFormat="1" ht="12" x14ac:dyDescent="0.2">
      <c r="A180" s="23" t="s">
        <v>181</v>
      </c>
      <c r="B180" s="24">
        <f t="shared" ref="B180:O180" si="7">SUM(B176:B179)</f>
        <v>283653005</v>
      </c>
      <c r="C180" s="24">
        <f t="shared" si="7"/>
        <v>1489025</v>
      </c>
      <c r="D180" s="24">
        <f t="shared" si="7"/>
        <v>9999936</v>
      </c>
      <c r="E180" s="24">
        <f t="shared" si="7"/>
        <v>6131672</v>
      </c>
      <c r="F180" s="24">
        <f t="shared" si="7"/>
        <v>32281382</v>
      </c>
      <c r="G180" s="24">
        <f t="shared" si="7"/>
        <v>11368744</v>
      </c>
      <c r="H180" s="24">
        <f t="shared" si="7"/>
        <v>0</v>
      </c>
      <c r="I180" s="24">
        <f t="shared" si="7"/>
        <v>5239556</v>
      </c>
      <c r="J180" s="24">
        <f t="shared" si="7"/>
        <v>0</v>
      </c>
      <c r="K180" s="24">
        <f t="shared" si="7"/>
        <v>19602070</v>
      </c>
      <c r="L180" s="24">
        <f t="shared" si="7"/>
        <v>15545000</v>
      </c>
      <c r="M180" s="24">
        <f t="shared" si="7"/>
        <v>6257378</v>
      </c>
      <c r="N180" s="24">
        <f t="shared" si="7"/>
        <v>0</v>
      </c>
      <c r="O180" s="24">
        <f t="shared" si="7"/>
        <v>173336491</v>
      </c>
      <c r="P180" s="24">
        <f>SUM(P176:P179)</f>
        <v>8366014</v>
      </c>
      <c r="Q180" s="25">
        <f>SUM(Q176:Q179)</f>
        <v>573270272.99999988</v>
      </c>
    </row>
    <row r="181" spans="1:17" ht="12" x14ac:dyDescent="0.2">
      <c r="E181" s="4"/>
      <c r="G181" s="30"/>
      <c r="I181" s="4"/>
      <c r="J181" s="4"/>
      <c r="K181" s="4"/>
      <c r="O181" s="11"/>
    </row>
    <row r="182" spans="1:17" ht="12" x14ac:dyDescent="0.2">
      <c r="A182" s="40" t="s">
        <v>182</v>
      </c>
      <c r="B182" s="41"/>
      <c r="C182" s="41"/>
      <c r="D182" s="41"/>
      <c r="E182" s="41"/>
      <c r="F182" s="42"/>
      <c r="G182" s="30"/>
    </row>
    <row r="183" spans="1:17" ht="12" x14ac:dyDescent="0.2">
      <c r="G183" s="30"/>
    </row>
    <row r="184" spans="1:17" ht="12" x14ac:dyDescent="0.2">
      <c r="G184" s="30"/>
      <c r="O184" s="6"/>
    </row>
    <row r="185" spans="1:17" ht="12" x14ac:dyDescent="0.2">
      <c r="G185" s="30"/>
      <c r="O185" s="7"/>
    </row>
  </sheetData>
  <mergeCells count="1">
    <mergeCell ref="A182:F182"/>
  </mergeCells>
  <pageMargins left="0.2" right="0.2" top="0.5" bottom="0.5" header="0.3" footer="0.2"/>
  <pageSetup paperSize="5" orientation="landscape" verticalDpi="599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>OFO - Office of Finance and Operations</Accessibility_x0020_Office>
    <Accessibility_x0020_Audit_x0020_Status xmlns="3a62de7d-ba57-4f43-9dae-9623ba637be0" xsi:nil="true"/>
    <Accessibility_x0020_Audience xmlns="3a62de7d-ba57-4f43-9dae-9623ba637be0">District</Accessibility_x0020_Audience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2014-06-30T04:00:00+00:00</Publication_x0020_Date>
    <Audience1 xmlns="3a62de7d-ba57-4f43-9dae-9623ba637be0">
      <Value>1</Value>
      <Value>2</Value>
      <Value>4</Value>
      <Value>7</Value>
      <Value>8</Value>
      <Value>3</Value>
    </Audience1>
    <_dlc_DocId xmlns="3a62de7d-ba57-4f43-9dae-9623ba637be0">KYED-94-1304</_dlc_DocId>
    <_dlc_DocIdUrl xmlns="3a62de7d-ba57-4f43-9dae-9623ba637be0">
      <Url>https://education-edit.ky.gov/districts/fin/_layouts/15/DocIdRedir.aspx?ID=KYED-94-1304</Url>
      <Description>KYED-94-1304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FEBA069D380E954D87E9153458E7F4A8" ma:contentTypeVersion="28" ma:contentTypeDescription="" ma:contentTypeScope="" ma:versionID="05187714d76e992b2441fb97f21d2e09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e84a373bb29f65c96541ada58257973c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8F19FB7-3FBB-4DFE-AABC-E7D14FC617F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1FFE997-BEE5-4C4A-B25C-27C3551868A5}">
  <ds:schemaRefs>
    <ds:schemaRef ds:uri="http://schemas.microsoft.com/office/2006/metadata/properties"/>
    <ds:schemaRef ds:uri="http://schemas.microsoft.com/office/infopath/2007/PartnerControls"/>
    <ds:schemaRef ds:uri="3a62de7d-ba57-4f43-9dae-9623ba637be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28EAE0E-07D4-4377-BF84-EAD735B21A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62de7d-ba57-4f43-9dae-9623ba637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648E35-92C8-4489-8857-0BCFA98260C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AF61B82-D567-46DF-8305-0B23F2345DF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jahoward</dc:creator>
  <cp:lastModifiedBy>thawkins</cp:lastModifiedBy>
  <cp:lastPrinted>2023-05-01T11:10:58Z</cp:lastPrinted>
  <dcterms:created xsi:type="dcterms:W3CDTF">2014-06-25T18:31:23Z</dcterms:created>
  <dcterms:modified xsi:type="dcterms:W3CDTF">2025-10-15T17:19:54Z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KYED-94-1239</vt:lpwstr>
  </property>
  <property fmtid="{D5CDD505-2E9C-101B-9397-08002B2CF9AE}" pid="3" name="_dlc_DocIdItemGuid">
    <vt:lpwstr>b8bcda7f-0c9f-4f53-b669-d2af5a0f175e</vt:lpwstr>
  </property>
  <property fmtid="{D5CDD505-2E9C-101B-9397-08002B2CF9AE}" pid="4" name="_dlc_DocIdUrl">
    <vt:lpwstr>https://education-edit.ky.gov/districts/fin/_layouts/15/DocIdRedir.aspx?ID=KYED-94-1239, KYED-94-1239</vt:lpwstr>
  </property>
  <property fmtid="{D5CDD505-2E9C-101B-9397-08002B2CF9AE}" pid="5" name="ContentTypeId">
    <vt:lpwstr>0x0101001BEB557DBE01834EAB47A683706DCD5B00FEBA069D380E954D87E9153458E7F4A8</vt:lpwstr>
  </property>
  <property fmtid="{D5CDD505-2E9C-101B-9397-08002B2CF9AE}" pid="6" name="MSIP_Label_eb544694-0027-44fa-bee4-2648c0363f9d_Enabled">
    <vt:lpwstr>true</vt:lpwstr>
  </property>
  <property fmtid="{D5CDD505-2E9C-101B-9397-08002B2CF9AE}" pid="7" name="MSIP_Label_eb544694-0027-44fa-bee4-2648c0363f9d_SetDate">
    <vt:lpwstr>2025-05-16T14:55:58Z</vt:lpwstr>
  </property>
  <property fmtid="{D5CDD505-2E9C-101B-9397-08002B2CF9AE}" pid="8" name="MSIP_Label_eb544694-0027-44fa-bee4-2648c0363f9d_Method">
    <vt:lpwstr>Standard</vt:lpwstr>
  </property>
  <property fmtid="{D5CDD505-2E9C-101B-9397-08002B2CF9AE}" pid="9" name="MSIP_Label_eb544694-0027-44fa-bee4-2648c0363f9d_Name">
    <vt:lpwstr>defa4170-0d19-0005-0004-bc88714345d2</vt:lpwstr>
  </property>
  <property fmtid="{D5CDD505-2E9C-101B-9397-08002B2CF9AE}" pid="10" name="MSIP_Label_eb544694-0027-44fa-bee4-2648c0363f9d_SiteId">
    <vt:lpwstr>9360c11f-90e6-4706-ad00-25fcdc9e2ed1</vt:lpwstr>
  </property>
  <property fmtid="{D5CDD505-2E9C-101B-9397-08002B2CF9AE}" pid="11" name="MSIP_Label_eb544694-0027-44fa-bee4-2648c0363f9d_ActionId">
    <vt:lpwstr>0b58c202-6ca1-4549-acc6-ef4f98f72317</vt:lpwstr>
  </property>
  <property fmtid="{D5CDD505-2E9C-101B-9397-08002B2CF9AE}" pid="12" name="MSIP_Label_eb544694-0027-44fa-bee4-2648c0363f9d_ContentBits">
    <vt:lpwstr>0</vt:lpwstr>
  </property>
  <property fmtid="{D5CDD505-2E9C-101B-9397-08002B2CF9AE}" pid="13" name="MSIP_Label_eb544694-0027-44fa-bee4-2648c0363f9d_Tag">
    <vt:lpwstr>10, 3, 0, 1</vt:lpwstr>
  </property>
</Properties>
</file>