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<sst xmlns="http://schemas.openxmlformats.org/spreadsheetml/2006/main" count="427" uniqueCount="241">
  <si>
    <t>District</t>
  </si>
  <si>
    <t>Title I, Part A</t>
  </si>
  <si>
    <t>Title I Part D, Subpart 2 Neglected &amp; Delinquent</t>
  </si>
  <si>
    <t>Title I School Improvement Section A</t>
  </si>
  <si>
    <t>Title III Immigrant</t>
  </si>
  <si>
    <t>Title IV Part B, 21st Century</t>
  </si>
  <si>
    <t>Title II C Perkins</t>
  </si>
  <si>
    <t>Total Allocation</t>
  </si>
  <si>
    <t>Budget Contact &amp; Phone Number</t>
  </si>
  <si>
    <t>Vickie Terry   502-564-1979</t>
  </si>
  <si>
    <t>MUNIS Project #</t>
  </si>
  <si>
    <t>Adair County</t>
  </si>
  <si>
    <t>Allen County</t>
  </si>
  <si>
    <t>Anchorage Independent</t>
  </si>
  <si>
    <t>Anderson County</t>
  </si>
  <si>
    <t>Ashland Independent</t>
  </si>
  <si>
    <t>Augusta Independent</t>
  </si>
  <si>
    <t>Barbourville Independent</t>
  </si>
  <si>
    <t>Bardstown Independent</t>
  </si>
  <si>
    <t>Barren County</t>
  </si>
  <si>
    <t>Bath County</t>
  </si>
  <si>
    <t>Beechwood Independent</t>
  </si>
  <si>
    <t>Bell County</t>
  </si>
  <si>
    <t>Bellevue Independent</t>
  </si>
  <si>
    <t>Berea Independent</t>
  </si>
  <si>
    <t>Boone County</t>
  </si>
  <si>
    <t>Bourbon County</t>
  </si>
  <si>
    <t>Bowling Green Independent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</si>
  <si>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</si>
  <si>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</si>
  <si>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</si>
  <si>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</si>
  <si>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</si>
  <si>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</si>
  <si>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Independent</t>
  </si>
  <si>
    <t>Butler County</t>
  </si>
  <si>
    <t>Caldwell County</t>
  </si>
  <si>
    <t>Calloway County</t>
  </si>
  <si>
    <t>Campbellsville Independent</t>
  </si>
  <si>
    <t>Carlisle County</t>
  </si>
  <si>
    <t>Carroll County</t>
  </si>
  <si>
    <t>Carter County</t>
  </si>
  <si>
    <t>Casey County</t>
  </si>
  <si>
    <t>Caverna Independent</t>
  </si>
  <si>
    <t>Christian County</t>
  </si>
  <si>
    <t>Clark County</t>
  </si>
  <si>
    <t>Clay County</t>
  </si>
  <si>
    <t>Clinton County</t>
  </si>
  <si>
    <t>Cloverport Independent</t>
  </si>
  <si>
    <t>Corbin Independent</t>
  </si>
  <si>
    <t>Covington Independent</t>
  </si>
  <si>
    <t>Crittenden County</t>
  </si>
  <si>
    <t>Cumberland County</t>
  </si>
  <si>
    <t>Danville Independent</t>
  </si>
  <si>
    <t>Daviess County</t>
  </si>
  <si>
    <t>Dawson Springs Independent</t>
  </si>
  <si>
    <t>Dayton Independent</t>
  </si>
  <si>
    <t>East Bernstadt Independent</t>
  </si>
  <si>
    <t>Edmonson County</t>
  </si>
  <si>
    <t>Elizabethtown Independent</t>
  </si>
  <si>
    <t>Elliott County</t>
  </si>
  <si>
    <t>Eminence Independent</t>
  </si>
  <si>
    <t>Erlanger-Elsmere Independent</t>
  </si>
  <si>
    <t>Estill County</t>
  </si>
  <si>
    <t>Fairview Independent</t>
  </si>
  <si>
    <t>Fayette County</t>
  </si>
  <si>
    <t>Fleming County</t>
  </si>
  <si>
    <t>Floyd County</t>
  </si>
  <si>
    <t>Fort Thomas Independent</t>
  </si>
  <si>
    <t>Frankfort Independent</t>
  </si>
  <si>
    <t>Franklin County</t>
  </si>
  <si>
    <t>Fulton County</t>
  </si>
  <si>
    <t>Fulton Independent</t>
  </si>
  <si>
    <t>Gallatin County</t>
  </si>
  <si>
    <t>Garrard County</t>
  </si>
  <si>
    <t>Glasgow Independent</t>
  </si>
  <si>
    <t>Grant County</t>
  </si>
  <si>
    <t>Graves County</t>
  </si>
  <si>
    <t>Grayson County</t>
  </si>
  <si>
    <t>Green County</t>
  </si>
  <si>
    <t>Greenup County</t>
  </si>
  <si>
    <t>Hancock County</t>
  </si>
  <si>
    <t>Harlan County</t>
  </si>
  <si>
    <t>Harlan Independent</t>
  </si>
  <si>
    <t>Harrison County</t>
  </si>
  <si>
    <t>Hart County</t>
  </si>
  <si>
    <t>Hazard Independent</t>
  </si>
  <si>
    <t>Henderson County</t>
  </si>
  <si>
    <t>Henry County</t>
  </si>
  <si>
    <t>Hickman County</t>
  </si>
  <si>
    <t>Hopkins County</t>
  </si>
  <si>
    <t>Jackson County</t>
  </si>
  <si>
    <t>Jackson Independent</t>
  </si>
  <si>
    <t>Jefferson County</t>
  </si>
  <si>
    <t>Jenkins Independent</t>
  </si>
  <si>
    <t>Jessamine County</t>
  </si>
  <si>
    <t>Johnson County</t>
  </si>
  <si>
    <t>Kenton County</t>
  </si>
  <si>
    <t>Knott County</t>
  </si>
  <si>
    <t>Knox County</t>
  </si>
  <si>
    <t>Larue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</si>
  <si>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</si>
  <si>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</si>
  <si>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</si>
  <si>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</si>
  <si>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</si>
  <si>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</si>
  <si>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</si>
  <si>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</si>
  <si>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</si>
  <si>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Independent</t>
  </si>
  <si>
    <t>Lyon County</t>
  </si>
  <si>
    <t>Madison County</t>
  </si>
  <si>
    <t>Magoffin County</t>
  </si>
  <si>
    <t>Marion County</t>
  </si>
  <si>
    <t>Marshall County</t>
  </si>
  <si>
    <t>Martin County</t>
  </si>
  <si>
    <t>Mason County</t>
  </si>
  <si>
    <t>Mayfield Independent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</si>
  <si>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</si>
  <si>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</si>
  <si>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</si>
  <si>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</si>
  <si>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</si>
  <si>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</si>
  <si>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</si>
  <si>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Independent</t>
  </si>
  <si>
    <t>Monroe County</t>
  </si>
  <si>
    <t>Montgomery County</t>
  </si>
  <si>
    <t>Morgan County</t>
  </si>
  <si>
    <t>Muhlenberg County</t>
  </si>
  <si>
    <t>Murray Independent</t>
  </si>
  <si>
    <t>Nelson County</t>
  </si>
  <si>
    <t>Newport Independent</t>
  </si>
  <si>
    <t>Nicholas County</t>
  </si>
  <si>
    <t>Ohio County</t>
  </si>
  <si>
    <t>Oldham County</t>
  </si>
  <si>
    <t>Owen County</t>
  </si>
  <si>
    <t>Owensboro Independent</t>
  </si>
  <si>
    <t>Owsley County</t>
  </si>
  <si>
    <t>Paducah Independent</t>
  </si>
  <si>
    <t>Paintsville Independent</t>
  </si>
  <si>
    <t>Paris Independent</t>
  </si>
  <si>
    <t>Pendleton County</t>
  </si>
  <si>
    <t>Perry County</t>
  </si>
  <si>
    <t>Pike County</t>
  </si>
  <si>
    <t>Pikeville Independent</t>
  </si>
  <si>
    <t>Pineville Independent</t>
  </si>
  <si>
    <t>Powell County</t>
  </si>
  <si>
    <t>Pulaski County</t>
  </si>
  <si>
    <t>Raceland Independent</t>
  </si>
  <si>
    <t>Robertson County</t>
  </si>
  <si>
    <t>Rockcastle County</t>
  </si>
  <si>
    <t>Rowan County</t>
  </si>
  <si>
    <t>Russell County</t>
  </si>
  <si>
    <t>Russell Independent</t>
  </si>
  <si>
    <t>Russellville Independent</t>
  </si>
  <si>
    <t>Science Hill Independent</t>
  </si>
  <si>
    <t>Scott County</t>
  </si>
  <si>
    <t>Shelby County</t>
  </si>
  <si>
    <t>Simpson County</t>
  </si>
  <si>
    <t>Somerset Independent</t>
  </si>
  <si>
    <t>Southgate Independent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</si>
  <si>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</si>
  <si>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</si>
  <si>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</si>
  <si>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</si>
  <si>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</si>
  <si>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</si>
  <si>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Independent</t>
  </si>
  <si>
    <t>Warren County</t>
  </si>
  <si>
    <t>Washington County</t>
  </si>
  <si>
    <t xml:space="preserve">Wayne County </t>
  </si>
  <si>
    <t>Webster County</t>
  </si>
  <si>
    <t>Whitley County</t>
  </si>
  <si>
    <t>Williamsburg Independent</t>
  </si>
  <si>
    <t>Williamstown Independent</t>
  </si>
  <si>
    <t>Wolfe County</t>
  </si>
  <si>
    <t>Woodford County</t>
  </si>
  <si>
    <t>District Totals</t>
  </si>
  <si>
    <t>Kentucky School for the Blind</t>
  </si>
  <si>
    <t>Kentucky School for the Deaf</t>
  </si>
  <si>
    <t>Grand Totals</t>
  </si>
  <si>
    <t>Any grants not listed, please contact Thelma Hawkins at thelma.hawkins@education.ky.gov or 502.564.1979</t>
  </si>
  <si>
    <t>Title I, Part C Migrant</t>
  </si>
  <si>
    <t xml:space="preserve">Title II C Perkins Carryover </t>
  </si>
  <si>
    <t>Thelma Hawkins  502-564-1979</t>
  </si>
  <si>
    <t>Title V Rural &amp; Low Income</t>
  </si>
  <si>
    <t>Title VII, Subpart B, McKinney-Vento Homeless</t>
  </si>
  <si>
    <t>Title III, Part A  English Language Acquisition</t>
  </si>
  <si>
    <t>Title IV, Part A Student Support and Academic Enrichment Grant</t>
  </si>
  <si>
    <t>Striving Readers</t>
  </si>
  <si>
    <t>Vickie Terry          502-564-1979</t>
  </si>
  <si>
    <t>Ballard County</t>
  </si>
  <si>
    <t>Jennifer Baker  502-564-1979</t>
  </si>
  <si>
    <t>Jennifer Baker              502-564-1979</t>
  </si>
  <si>
    <t xml:space="preserve">Campbell County </t>
  </si>
  <si>
    <t>IDEA B 619 Preschool</t>
  </si>
  <si>
    <t>Thelma Hawkins                 502-564-1979</t>
  </si>
  <si>
    <t>Hardin County</t>
  </si>
  <si>
    <t xml:space="preserve">IDEA B 611                       Basic School Age </t>
  </si>
  <si>
    <t xml:space="preserve"> </t>
  </si>
  <si>
    <t>Kelsey Ruble            502-564-4286</t>
  </si>
  <si>
    <t>310J</t>
  </si>
  <si>
    <t>314J</t>
  </si>
  <si>
    <t>320J</t>
  </si>
  <si>
    <t>311J</t>
  </si>
  <si>
    <t>401J</t>
  </si>
  <si>
    <t>348J</t>
  </si>
  <si>
    <t>345J</t>
  </si>
  <si>
    <t>345JJ</t>
  </si>
  <si>
    <t>552J</t>
  </si>
  <si>
    <t>350J</t>
  </si>
  <si>
    <t>316J</t>
  </si>
  <si>
    <t>337J</t>
  </si>
  <si>
    <t>343J</t>
  </si>
  <si>
    <t>466J</t>
  </si>
  <si>
    <t>466JA</t>
  </si>
  <si>
    <t>348IA</t>
  </si>
  <si>
    <t>TBD</t>
  </si>
  <si>
    <r>
      <t xml:space="preserve">ESSA                 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</t>
    </r>
  </si>
  <si>
    <t>-</t>
  </si>
  <si>
    <r>
      <t xml:space="preserve">ESSA                  </t>
    </r>
    <r>
      <rPr>
        <b/>
        <sz val="9"/>
        <color indexed="12"/>
        <rFont val="Arial"/>
        <family val="2"/>
      </rPr>
      <t xml:space="preserve">FINAL 6/8/2022 </t>
    </r>
    <r>
      <rPr>
        <b/>
        <sz val="9"/>
        <rFont val="Arial"/>
        <family val="2"/>
      </rPr>
      <t xml:space="preserve">       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</t>
    </r>
  </si>
  <si>
    <r>
      <t xml:space="preserve">ESSA                  </t>
    </r>
    <r>
      <rPr>
        <b/>
        <sz val="9"/>
        <color indexed="12"/>
        <rFont val="Arial"/>
        <family val="2"/>
      </rPr>
      <t>FINAL 10/7/2022</t>
    </r>
    <r>
      <rPr>
        <b/>
        <sz val="9"/>
        <rFont val="Arial"/>
        <family val="2"/>
      </rPr>
      <t xml:space="preserve">        </t>
    </r>
  </si>
  <si>
    <r>
      <t xml:space="preserve">ESSA                  </t>
    </r>
    <r>
      <rPr>
        <b/>
        <sz val="9"/>
        <color indexed="12"/>
        <rFont val="Arial"/>
        <family val="2"/>
      </rPr>
      <t>FINAL 10/1/2022</t>
    </r>
    <r>
      <rPr>
        <b/>
        <sz val="9"/>
        <rFont val="Arial"/>
        <family val="2"/>
      </rPr>
      <t xml:space="preserve">        </t>
    </r>
  </si>
  <si>
    <t xml:space="preserve">Title II, Part A, Supporting Effective Instruction  </t>
  </si>
  <si>
    <r>
      <t xml:space="preserve">ESSA                       </t>
    </r>
    <r>
      <rPr>
        <b/>
        <sz val="9"/>
        <color indexed="12"/>
        <rFont val="Arial"/>
        <family val="2"/>
      </rPr>
      <t>FINAL 11/8/2022</t>
    </r>
    <r>
      <rPr>
        <b/>
        <sz val="9"/>
        <rFont val="Arial"/>
        <family val="2"/>
      </rPr>
      <t xml:space="preserve">         </t>
    </r>
    <r>
      <rPr>
        <b/>
        <sz val="9"/>
        <color indexed="12"/>
        <rFont val="Arial"/>
        <family val="2"/>
      </rPr>
      <t xml:space="preserve">       </t>
    </r>
    <r>
      <rPr>
        <b/>
        <sz val="9"/>
        <rFont val="Arial"/>
        <family val="2"/>
      </rPr>
      <t xml:space="preserve">       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</t>
    </r>
  </si>
  <si>
    <r>
      <t xml:space="preserve">ESSA             </t>
    </r>
    <r>
      <rPr>
        <b/>
        <sz val="9"/>
        <color indexed="12"/>
        <rFont val="Arial"/>
        <family val="2"/>
      </rPr>
      <t>1/9/23</t>
    </r>
    <r>
      <rPr>
        <b/>
        <sz val="9"/>
        <rFont val="Arial"/>
        <family val="2"/>
      </rPr>
      <t xml:space="preserve">    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</t>
    </r>
  </si>
  <si>
    <r>
      <t xml:space="preserve">IDEA 611 Part B </t>
    </r>
    <r>
      <rPr>
        <b/>
        <sz val="9"/>
        <color indexed="12"/>
        <rFont val="Arial"/>
        <family val="2"/>
      </rPr>
      <t xml:space="preserve"> FINAL 7/1/2022</t>
    </r>
  </si>
  <si>
    <r>
      <t xml:space="preserve">Carl D Perkins Career &amp; Technical Education Act of 2006                      </t>
    </r>
    <r>
      <rPr>
        <b/>
        <sz val="9"/>
        <color indexed="12"/>
        <rFont val="Arial"/>
        <family val="2"/>
      </rPr>
      <t>FINAL 7/1/2022</t>
    </r>
    <r>
      <rPr>
        <b/>
        <sz val="9"/>
        <rFont val="Arial"/>
        <family val="2"/>
      </rPr>
      <t xml:space="preserve">                                                                     </t>
    </r>
    <r>
      <rPr>
        <b/>
        <sz val="9"/>
        <color indexed="10"/>
        <rFont val="Arial"/>
        <family val="2"/>
      </rPr>
      <t xml:space="preserve">     </t>
    </r>
  </si>
  <si>
    <r>
      <t xml:space="preserve">ESSA                       </t>
    </r>
    <r>
      <rPr>
        <b/>
        <sz val="9"/>
        <color indexed="12"/>
        <rFont val="Arial"/>
        <family val="2"/>
      </rPr>
      <t>FINAL 1/24/2023</t>
    </r>
    <r>
      <rPr>
        <b/>
        <sz val="9"/>
        <rFont val="Arial"/>
        <family val="2"/>
      </rPr>
      <t xml:space="preserve">        </t>
    </r>
    <r>
      <rPr>
        <b/>
        <sz val="9"/>
        <color indexed="12"/>
        <rFont val="Arial"/>
        <family val="2"/>
      </rPr>
      <t xml:space="preserve">       </t>
    </r>
    <r>
      <rPr>
        <b/>
        <sz val="9"/>
        <rFont val="Arial"/>
        <family val="2"/>
      </rPr>
      <t xml:space="preserve">       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</t>
    </r>
  </si>
  <si>
    <r>
      <t xml:space="preserve">ESSA                       </t>
    </r>
    <r>
      <rPr>
        <b/>
        <sz val="9"/>
        <color indexed="12"/>
        <rFont val="Arial"/>
        <family val="2"/>
      </rPr>
      <t>FINAL 7/1/2022</t>
    </r>
    <r>
      <rPr>
        <b/>
        <sz val="9"/>
        <rFont val="Arial"/>
        <family val="2"/>
      </rPr>
      <t xml:space="preserve">      </t>
    </r>
    <r>
      <rPr>
        <b/>
        <sz val="9"/>
        <color indexed="12"/>
        <rFont val="Arial"/>
        <family val="2"/>
      </rPr>
      <t xml:space="preserve">       </t>
    </r>
    <r>
      <rPr>
        <b/>
        <sz val="9"/>
        <rFont val="Arial"/>
        <family val="2"/>
      </rPr>
      <t xml:space="preserve">        </t>
    </r>
    <r>
      <rPr>
        <b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</t>
    </r>
  </si>
  <si>
    <r>
      <t xml:space="preserve">ESSA                        </t>
    </r>
    <r>
      <rPr>
        <b/>
        <sz val="9"/>
        <color indexed="10"/>
        <rFont val="Arial"/>
        <family val="2"/>
      </rPr>
      <t xml:space="preserve">          </t>
    </r>
    <r>
      <rPr>
        <b/>
        <sz val="6"/>
        <color indexed="20"/>
        <rFont val="Arial"/>
        <family val="2"/>
      </rPr>
      <t xml:space="preserve">District must generate no less than $10,000 to stand alone.  District can become a part of a consortium to generate $10,000 or more.        </t>
    </r>
    <r>
      <rPr>
        <b/>
        <sz val="9"/>
        <color indexed="12"/>
        <rFont val="Arial"/>
        <family val="2"/>
      </rPr>
      <t>Final 3/17/2023</t>
    </r>
    <r>
      <rPr>
        <b/>
        <sz val="7"/>
        <color indexed="36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</si>
  <si>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r>
      <t xml:space="preserve">ESSA                  </t>
    </r>
    <r>
      <rPr>
        <b/>
        <sz val="9"/>
        <color indexed="12"/>
        <rFont val="Arial"/>
        <family val="2"/>
      </rPr>
      <t>FINAL 3/17/23</t>
    </r>
    <r>
      <rPr>
        <b/>
        <sz val="9"/>
        <rFont val="Arial"/>
        <family val="2"/>
      </rPr>
      <t xml:space="preserve">   </t>
    </r>
  </si>
  <si>
    <t>Northern Kentucky Cooperative for Educational Services</t>
  </si>
  <si>
    <t>550J</t>
  </si>
  <si>
    <r>
      <t xml:space="preserve">Carl D Perkins Career &amp; Technical Education Act of 2006       </t>
    </r>
    <r>
      <rPr>
        <b/>
        <sz val="9"/>
        <color indexed="12"/>
        <rFont val="Arial"/>
        <family val="2"/>
      </rPr>
      <t xml:space="preserve">Final 2/8/2023       </t>
    </r>
  </si>
  <si>
    <t>320JC</t>
  </si>
  <si>
    <t>Title I School Improvement Section A Chorot 4</t>
  </si>
  <si>
    <r>
      <t xml:space="preserve">ESSA                       </t>
    </r>
    <r>
      <rPr>
        <b/>
        <sz val="9"/>
        <color indexed="12"/>
        <rFont val="Arial"/>
        <family val="2"/>
      </rPr>
      <t>FINAL 2/1/2023</t>
    </r>
    <r>
      <rPr>
        <b/>
        <sz val="9"/>
        <rFont val="Arial"/>
        <family val="2"/>
      </rPr>
      <t xml:space="preserve">          </t>
    </r>
  </si>
  <si>
    <r>
      <t xml:space="preserve">IDEA 619 Part B </t>
    </r>
    <r>
      <rPr>
        <b/>
        <sz val="9"/>
        <color indexed="12"/>
        <rFont val="Arial"/>
        <family val="2"/>
      </rPr>
      <t xml:space="preserve"> REVISED 8/7/23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</si>
</sst>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"/>
    <numFmt numFmtId="167" formatCode="&quot;$&quot;#,##0"/>
    <numFmt numFmtId="168" formatCode="_(&quot;$&quot;* #,##0.0_);_(&quot;$&quot;* \(#,##0.0\);_(&quot;$&quot;* &quot;-&quot;??_);_(@_)"/>
    <numFmt numFmtId="169" formatCode="0.0"/>
    <numFmt numFmtId="170" formatCode="_(* #,##0_);_(* \(#,##0\);_(* &quot;-&quot;??_);_(@_)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;[Red]#,##0"/>
    <numFmt numFmtId="177" formatCode="[$-409]dddd\,\ mmmm\ d\,\ yyyy"/>
    <numFmt numFmtId="178" formatCode="[$-409]h:mm:ss\ AM/PM"/>
    <numFmt numFmtId="179" formatCode="_(&quot;$&quot;* #,##0.000_);_(&quot;$&quot;* \(#,##0.000\);_(&quot;$&quot;* &quot;-&quot;??_);_(@_)"/>
    <numFmt numFmtId="180" formatCode="_(&quot;$&quot;* #,##0.00_);_(&quot;$&quot;* \(#,##0.00\);_(&quot;$&quot;* &quot;-&quot;_);_(@_)"/>
    <numFmt numFmtId="181" formatCode="&quot;$&quot;#,##0;\(&quot;$&quot;#,##0\)"/>
    <numFmt numFmtId="182" formatCode="_(* #,##0.0_);_(* \(#,##0.0\);_(* &quot;-&quot;??_);_(@_)"/>
    <numFmt numFmtId="183" formatCode="#,##0.0000"/>
    <numFmt numFmtId="184" formatCode="0.00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164" fontId="5" fillId="0" borderId="10" xfId="62" applyNumberFormat="1" applyFont="1" applyFill="1" applyBorder="1" applyAlignment="1">
      <alignment horizontal="center" vertical="top" wrapText="1"/>
      <protection/>
    </xf>
    <xf numFmtId="164" fontId="7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165" fontId="4" fillId="0" borderId="10" xfId="46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/>
    </xf>
    <xf numFmtId="164" fontId="53" fillId="0" borderId="10" xfId="0" applyNumberFormat="1" applyFont="1" applyFill="1" applyBorder="1" applyAlignment="1">
      <alignment horizontal="left"/>
    </xf>
    <xf numFmtId="37" fontId="7" fillId="0" borderId="10" xfId="46" applyNumberFormat="1" applyFont="1" applyFill="1" applyBorder="1" applyAlignment="1">
      <alignment horizontal="right"/>
    </xf>
    <xf numFmtId="37" fontId="53" fillId="0" borderId="10" xfId="46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vertical="top" wrapText="1"/>
    </xf>
    <xf numFmtId="165" fontId="11" fillId="0" borderId="10" xfId="46" applyNumberFormat="1" applyFont="1" applyFill="1" applyBorder="1" applyAlignment="1">
      <alignment horizontal="left" vertical="top" wrapText="1"/>
    </xf>
    <xf numFmtId="164" fontId="8" fillId="0" borderId="10" xfId="62" applyNumberFormat="1" applyFont="1" applyFill="1" applyBorder="1" applyAlignment="1">
      <alignment horizontal="center" vertical="top" wrapText="1"/>
      <protection/>
    </xf>
    <xf numFmtId="164" fontId="9" fillId="0" borderId="10" xfId="0" applyNumberFormat="1" applyFont="1" applyFill="1" applyBorder="1" applyAlignment="1">
      <alignment horizontal="center" vertical="top" wrapText="1"/>
    </xf>
    <xf numFmtId="164" fontId="11" fillId="0" borderId="10" xfId="62" applyNumberFormat="1" applyFont="1" applyFill="1" applyBorder="1" applyAlignment="1">
      <alignment horizontal="center" vertical="top" wrapText="1"/>
      <protection/>
    </xf>
    <xf numFmtId="0" fontId="12" fillId="0" borderId="10" xfId="0" applyNumberFormat="1" applyFont="1" applyFill="1" applyBorder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right" vertical="top" wrapText="1"/>
    </xf>
    <xf numFmtId="165" fontId="12" fillId="0" borderId="10" xfId="46" applyNumberFormat="1" applyFont="1" applyFill="1" applyBorder="1" applyAlignment="1">
      <alignment vertical="top" wrapText="1"/>
    </xf>
    <xf numFmtId="164" fontId="12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/>
    </xf>
    <xf numFmtId="3" fontId="3" fillId="0" borderId="10" xfId="59" applyNumberFormat="1" applyFont="1" applyFill="1" applyBorder="1" applyAlignment="1">
      <alignment horizontal="right" vertical="top" wrapText="1"/>
      <protection/>
    </xf>
    <xf numFmtId="3" fontId="3" fillId="0" borderId="10" xfId="59" applyNumberFormat="1" applyFont="1" applyFill="1" applyBorder="1" applyAlignment="1">
      <alignment horizontal="center" vertical="top" wrapText="1"/>
      <protection/>
    </xf>
    <xf numFmtId="165" fontId="12" fillId="0" borderId="10" xfId="46" applyNumberFormat="1" applyFont="1" applyFill="1" applyBorder="1" applyAlignment="1">
      <alignment horizontal="right" vertical="top" wrapText="1"/>
    </xf>
    <xf numFmtId="3" fontId="3" fillId="0" borderId="10" xfId="46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3" fontId="3" fillId="0" borderId="10" xfId="42" applyNumberFormat="1" applyFont="1" applyFill="1" applyBorder="1" applyAlignment="1">
      <alignment horizontal="right" vertical="top" wrapText="1"/>
    </xf>
    <xf numFmtId="3" fontId="3" fillId="0" borderId="11" xfId="59" applyNumberFormat="1" applyFont="1" applyFill="1" applyBorder="1" applyAlignment="1">
      <alignment horizontal="right" vertical="top" wrapText="1"/>
      <protection/>
    </xf>
    <xf numFmtId="3" fontId="3" fillId="0" borderId="12" xfId="59" applyNumberFormat="1" applyFont="1" applyFill="1" applyBorder="1" applyAlignment="1">
      <alignment horizontal="right" vertical="top" wrapText="1"/>
      <protection/>
    </xf>
    <xf numFmtId="3" fontId="55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170" fontId="2" fillId="0" borderId="10" xfId="42" applyNumberFormat="1" applyFont="1" applyFill="1" applyBorder="1" applyAlignment="1">
      <alignment horizontal="right" wrapText="1"/>
    </xf>
    <xf numFmtId="3" fontId="2" fillId="0" borderId="10" xfId="61" applyNumberFormat="1" applyFont="1" applyFill="1" applyBorder="1" applyAlignment="1">
      <alignment horizontal="right" wrapText="1"/>
      <protection/>
    </xf>
    <xf numFmtId="3" fontId="3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5" xfId="59"/>
    <cellStyle name="Normal 5" xfId="60"/>
    <cellStyle name="Normal_Kelsey CF Rep 20-21 rev.1-31-22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2" sqref="Q2"/>
    </sheetView>
  </sheetViews>
  <sheetFormatPr defaultColWidth="10.00390625" defaultRowHeight="15"/>
  <cols>
    <col min="1" max="1" width="25.7109375" style="3" customWidth="1"/>
    <col min="2" max="2" width="13.7109375" style="3" customWidth="1"/>
    <col min="3" max="3" width="13.00390625" style="3" customWidth="1"/>
    <col min="4" max="5" width="11.8515625" style="3" customWidth="1"/>
    <col min="6" max="6" width="12.28125" style="3" customWidth="1"/>
    <col min="7" max="7" width="14.140625" style="3" customWidth="1"/>
    <col min="8" max="8" width="15.00390625" style="39" customWidth="1"/>
    <col min="9" max="9" width="13.00390625" style="40" customWidth="1"/>
    <col min="10" max="10" width="17.7109375" style="3" customWidth="1"/>
    <col min="11" max="11" width="14.7109375" style="3" customWidth="1"/>
    <col min="12" max="12" width="12.7109375" style="3" customWidth="1"/>
    <col min="13" max="13" width="13.57421875" style="3" customWidth="1"/>
    <col min="14" max="14" width="12.421875" style="3" customWidth="1"/>
    <col min="15" max="15" width="15.00390625" style="3" customWidth="1"/>
    <col min="16" max="16" width="14.8515625" style="3" customWidth="1"/>
    <col min="17" max="17" width="13.8515625" style="3" customWidth="1"/>
    <col min="18" max="19" width="14.28125" style="25" customWidth="1"/>
    <col min="20" max="20" width="16.140625" style="6" bestFit="1" customWidth="1"/>
    <col min="21" max="21" width="13.28125" style="3" customWidth="1"/>
    <col min="22" max="16384" width="10.00390625" style="3" customWidth="1"/>
  </cols>
  <sheetData>
    <row r="1" spans="1:20" s="1" customFormat="1" ht="7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238</v>
      </c>
      <c r="F1" s="1" t="s">
        <v>184</v>
      </c>
      <c r="G1" s="1" t="s">
        <v>225</v>
      </c>
      <c r="H1" s="35" t="s">
        <v>6</v>
      </c>
      <c r="I1" s="1" t="s">
        <v>185</v>
      </c>
      <c r="J1" s="1" t="s">
        <v>189</v>
      </c>
      <c r="K1" s="1" t="s">
        <v>4</v>
      </c>
      <c r="L1" s="1" t="s">
        <v>190</v>
      </c>
      <c r="M1" s="1" t="s">
        <v>5</v>
      </c>
      <c r="N1" s="1" t="s">
        <v>187</v>
      </c>
      <c r="O1" s="1" t="s">
        <v>188</v>
      </c>
      <c r="P1" s="1" t="s">
        <v>200</v>
      </c>
      <c r="Q1" s="1" t="s">
        <v>197</v>
      </c>
      <c r="R1" s="1" t="s">
        <v>191</v>
      </c>
      <c r="S1" s="1" t="s">
        <v>191</v>
      </c>
      <c r="T1" s="2" t="s">
        <v>7</v>
      </c>
    </row>
    <row r="2" spans="1:20" s="1" customFormat="1" ht="75.75" customHeight="1">
      <c r="A2" s="1" t="s">
        <v>220</v>
      </c>
      <c r="B2" s="1" t="s">
        <v>230</v>
      </c>
      <c r="C2" s="1" t="s">
        <v>230</v>
      </c>
      <c r="D2" s="1" t="s">
        <v>231</v>
      </c>
      <c r="E2" s="1" t="s">
        <v>239</v>
      </c>
      <c r="F2" s="1" t="s">
        <v>231</v>
      </c>
      <c r="G2" s="1" t="s">
        <v>226</v>
      </c>
      <c r="H2" s="35" t="s">
        <v>229</v>
      </c>
      <c r="I2" s="1" t="s">
        <v>236</v>
      </c>
      <c r="J2" s="1" t="s">
        <v>232</v>
      </c>
      <c r="K2" s="1" t="s">
        <v>233</v>
      </c>
      <c r="L2" s="1" t="s">
        <v>222</v>
      </c>
      <c r="M2" s="1" t="s">
        <v>220</v>
      </c>
      <c r="N2" s="1" t="s">
        <v>223</v>
      </c>
      <c r="O2" s="1" t="s">
        <v>227</v>
      </c>
      <c r="P2" s="1" t="s">
        <v>228</v>
      </c>
      <c r="Q2" s="1" t="s">
        <v>240</v>
      </c>
      <c r="R2" s="1" t="s">
        <v>224</v>
      </c>
      <c r="S2" s="1" t="s">
        <v>224</v>
      </c>
      <c r="T2" s="2"/>
    </row>
    <row r="3" spans="1:20" s="10" customFormat="1" ht="25.5" customHeight="1">
      <c r="A3" s="16" t="s">
        <v>8</v>
      </c>
      <c r="B3" s="17" t="s">
        <v>186</v>
      </c>
      <c r="C3" s="17" t="s">
        <v>186</v>
      </c>
      <c r="D3" s="17" t="s">
        <v>9</v>
      </c>
      <c r="E3" s="17" t="s">
        <v>9</v>
      </c>
      <c r="F3" s="17" t="s">
        <v>194</v>
      </c>
      <c r="G3" s="17" t="s">
        <v>195</v>
      </c>
      <c r="H3" s="35" t="s">
        <v>202</v>
      </c>
      <c r="I3" s="17" t="s">
        <v>202</v>
      </c>
      <c r="J3" s="17" t="s">
        <v>198</v>
      </c>
      <c r="K3" s="17" t="s">
        <v>198</v>
      </c>
      <c r="L3" s="17" t="s">
        <v>186</v>
      </c>
      <c r="M3" s="17" t="s">
        <v>186</v>
      </c>
      <c r="N3" s="17" t="s">
        <v>9</v>
      </c>
      <c r="O3" s="17" t="s">
        <v>186</v>
      </c>
      <c r="P3" s="17" t="s">
        <v>186</v>
      </c>
      <c r="Q3" s="17" t="s">
        <v>186</v>
      </c>
      <c r="R3" s="17" t="s">
        <v>192</v>
      </c>
      <c r="S3" s="17" t="s">
        <v>192</v>
      </c>
      <c r="T3" s="16"/>
    </row>
    <row r="4" spans="1:20" s="13" customFormat="1" ht="12.75">
      <c r="A4" s="18" t="s">
        <v>10</v>
      </c>
      <c r="B4" s="19" t="s">
        <v>203</v>
      </c>
      <c r="C4" s="19" t="s">
        <v>204</v>
      </c>
      <c r="D4" s="19" t="s">
        <v>205</v>
      </c>
      <c r="E4" s="19" t="s">
        <v>237</v>
      </c>
      <c r="F4" s="19" t="s">
        <v>206</v>
      </c>
      <c r="G4" s="19" t="s">
        <v>207</v>
      </c>
      <c r="H4" s="36" t="s">
        <v>208</v>
      </c>
      <c r="I4" s="19" t="s">
        <v>218</v>
      </c>
      <c r="J4" s="19" t="s">
        <v>209</v>
      </c>
      <c r="K4" s="19" t="s">
        <v>210</v>
      </c>
      <c r="L4" s="19" t="s">
        <v>211</v>
      </c>
      <c r="M4" s="19" t="s">
        <v>235</v>
      </c>
      <c r="N4" s="19" t="s">
        <v>212</v>
      </c>
      <c r="O4" s="19" t="s">
        <v>213</v>
      </c>
      <c r="P4" s="19" t="s">
        <v>214</v>
      </c>
      <c r="Q4" s="19" t="s">
        <v>215</v>
      </c>
      <c r="R4" s="22" t="s">
        <v>216</v>
      </c>
      <c r="S4" s="22" t="s">
        <v>217</v>
      </c>
      <c r="T4" s="18"/>
    </row>
    <row r="5" spans="1:20" s="11" customFormat="1" ht="12.75">
      <c r="A5" s="14" t="s">
        <v>11</v>
      </c>
      <c r="B5" s="26">
        <v>1481426</v>
      </c>
      <c r="C5" s="26">
        <v>67899</v>
      </c>
      <c r="D5" s="26"/>
      <c r="E5" s="26"/>
      <c r="F5" s="26">
        <v>66449</v>
      </c>
      <c r="G5" s="26">
        <v>182366</v>
      </c>
      <c r="H5" s="37">
        <v>30963</v>
      </c>
      <c r="I5" s="26">
        <v>4650</v>
      </c>
      <c r="J5" s="31"/>
      <c r="K5" s="26"/>
      <c r="L5" s="26">
        <v>107103</v>
      </c>
      <c r="M5" s="27" t="s">
        <v>219</v>
      </c>
      <c r="N5" s="26">
        <v>70280</v>
      </c>
      <c r="O5" s="26"/>
      <c r="P5" s="26">
        <v>639690</v>
      </c>
      <c r="Q5" s="26">
        <v>27881</v>
      </c>
      <c r="R5" s="26"/>
      <c r="S5" s="26"/>
      <c r="T5" s="15">
        <f aca="true" t="shared" si="0" ref="T5:T68">(SUM(B5:S5))</f>
        <v>2678707</v>
      </c>
    </row>
    <row r="6" spans="1:20" s="11" customFormat="1" ht="12.75">
      <c r="A6" s="14" t="s">
        <v>12</v>
      </c>
      <c r="B6" s="26">
        <v>1164990</v>
      </c>
      <c r="C6" s="26"/>
      <c r="D6" s="26"/>
      <c r="E6" s="26"/>
      <c r="F6" s="26"/>
      <c r="G6" s="26">
        <v>170917</v>
      </c>
      <c r="H6" s="38">
        <v>55186</v>
      </c>
      <c r="I6" s="26">
        <v>4462</v>
      </c>
      <c r="J6" s="31"/>
      <c r="K6" s="26"/>
      <c r="L6" s="26">
        <v>84942</v>
      </c>
      <c r="M6" s="27" t="s">
        <v>219</v>
      </c>
      <c r="N6" s="26">
        <v>82590</v>
      </c>
      <c r="O6" s="26"/>
      <c r="P6" s="26">
        <v>707013</v>
      </c>
      <c r="Q6" s="26">
        <v>26894</v>
      </c>
      <c r="R6" s="26"/>
      <c r="S6" s="26"/>
      <c r="T6" s="15">
        <f t="shared" si="0"/>
        <v>2296994</v>
      </c>
    </row>
    <row r="7" spans="1:20" s="11" customFormat="1" ht="12.75">
      <c r="A7" s="14" t="s">
        <v>13</v>
      </c>
      <c r="B7" s="26">
        <v>22791</v>
      </c>
      <c r="C7" s="26"/>
      <c r="D7" s="26"/>
      <c r="E7" s="26"/>
      <c r="F7" s="26"/>
      <c r="G7" s="26">
        <v>6903</v>
      </c>
      <c r="H7" s="38"/>
      <c r="I7" s="26"/>
      <c r="J7" s="31"/>
      <c r="K7" s="26"/>
      <c r="L7" s="26">
        <v>10010</v>
      </c>
      <c r="M7" s="27" t="s">
        <v>219</v>
      </c>
      <c r="N7" s="26"/>
      <c r="O7" s="26"/>
      <c r="P7" s="26">
        <v>87228</v>
      </c>
      <c r="Q7" s="26">
        <v>2358</v>
      </c>
      <c r="R7" s="26"/>
      <c r="S7" s="26"/>
      <c r="T7" s="15">
        <f t="shared" si="0"/>
        <v>129290</v>
      </c>
    </row>
    <row r="8" spans="1:20" s="11" customFormat="1" ht="12.75">
      <c r="A8" s="14" t="s">
        <v>14</v>
      </c>
      <c r="B8" s="26">
        <v>587067</v>
      </c>
      <c r="C8" s="26"/>
      <c r="D8" s="26"/>
      <c r="E8" s="26"/>
      <c r="F8" s="26"/>
      <c r="G8" s="26">
        <v>119905</v>
      </c>
      <c r="H8" s="38">
        <v>27908</v>
      </c>
      <c r="I8" s="26">
        <v>3389</v>
      </c>
      <c r="J8" s="31"/>
      <c r="K8" s="26"/>
      <c r="L8" s="26">
        <v>43465</v>
      </c>
      <c r="M8" s="27" t="s">
        <v>219</v>
      </c>
      <c r="N8" s="26"/>
      <c r="O8" s="26"/>
      <c r="P8" s="26">
        <v>925779</v>
      </c>
      <c r="Q8" s="26">
        <v>102336</v>
      </c>
      <c r="R8" s="26"/>
      <c r="S8" s="26"/>
      <c r="T8" s="15">
        <f t="shared" si="0"/>
        <v>1809849</v>
      </c>
    </row>
    <row r="9" spans="1:20" s="11" customFormat="1" ht="12.75">
      <c r="A9" s="14" t="s">
        <v>15</v>
      </c>
      <c r="B9" s="26">
        <v>1685362</v>
      </c>
      <c r="C9" s="26"/>
      <c r="D9" s="26"/>
      <c r="E9" s="26"/>
      <c r="F9" s="26"/>
      <c r="G9" s="26">
        <v>169884</v>
      </c>
      <c r="H9" s="38">
        <v>54335</v>
      </c>
      <c r="I9" s="26">
        <v>4393</v>
      </c>
      <c r="J9" s="31"/>
      <c r="K9" s="26"/>
      <c r="L9" s="26">
        <v>130616</v>
      </c>
      <c r="M9" s="27" t="s">
        <v>219</v>
      </c>
      <c r="N9" s="26"/>
      <c r="O9" s="26"/>
      <c r="P9" s="26">
        <v>779603</v>
      </c>
      <c r="Q9" s="26">
        <v>42901</v>
      </c>
      <c r="R9" s="26"/>
      <c r="S9" s="26"/>
      <c r="T9" s="15">
        <f t="shared" si="0"/>
        <v>2867094</v>
      </c>
    </row>
    <row r="10" spans="1:20" s="11" customFormat="1" ht="12.75">
      <c r="A10" s="14" t="s">
        <v>16</v>
      </c>
      <c r="B10" s="26">
        <v>114908</v>
      </c>
      <c r="C10" s="26"/>
      <c r="D10" s="26"/>
      <c r="E10" s="26"/>
      <c r="F10" s="26"/>
      <c r="G10" s="26">
        <v>14317</v>
      </c>
      <c r="H10" s="38">
        <v>2266</v>
      </c>
      <c r="I10" s="26">
        <v>359</v>
      </c>
      <c r="J10" s="31"/>
      <c r="K10" s="26"/>
      <c r="L10" s="26">
        <v>10010</v>
      </c>
      <c r="M10" s="27" t="s">
        <v>219</v>
      </c>
      <c r="N10" s="26"/>
      <c r="O10" s="26"/>
      <c r="P10" s="26">
        <v>76421</v>
      </c>
      <c r="Q10" s="26">
        <v>9630</v>
      </c>
      <c r="R10" s="26"/>
      <c r="S10" s="26"/>
      <c r="T10" s="15">
        <f t="shared" si="0"/>
        <v>227911</v>
      </c>
    </row>
    <row r="11" spans="1:20" s="11" customFormat="1" ht="12.75">
      <c r="A11" s="14" t="s">
        <v>193</v>
      </c>
      <c r="B11" s="26">
        <v>396004</v>
      </c>
      <c r="C11" s="26"/>
      <c r="D11" s="26"/>
      <c r="E11" s="26"/>
      <c r="F11" s="26"/>
      <c r="G11" s="26">
        <v>57541</v>
      </c>
      <c r="H11" s="38">
        <v>18592</v>
      </c>
      <c r="I11" s="26">
        <v>1503</v>
      </c>
      <c r="J11" s="31"/>
      <c r="K11" s="26"/>
      <c r="L11" s="26">
        <v>30690</v>
      </c>
      <c r="M11" s="27" t="s">
        <v>219</v>
      </c>
      <c r="N11" s="26">
        <v>30016</v>
      </c>
      <c r="O11" s="26"/>
      <c r="P11" s="26">
        <v>348886</v>
      </c>
      <c r="Q11" s="26">
        <v>63610</v>
      </c>
      <c r="R11" s="26"/>
      <c r="S11" s="26"/>
      <c r="T11" s="15">
        <f t="shared" si="0"/>
        <v>946842</v>
      </c>
    </row>
    <row r="12" spans="1:20" s="11" customFormat="1" ht="12.75">
      <c r="A12" s="14" t="s">
        <v>17</v>
      </c>
      <c r="B12" s="26">
        <v>230964</v>
      </c>
      <c r="C12" s="26"/>
      <c r="D12" s="26"/>
      <c r="E12" s="26"/>
      <c r="F12" s="26"/>
      <c r="G12" s="26">
        <v>27218</v>
      </c>
      <c r="H12" s="38">
        <v>5786</v>
      </c>
      <c r="I12" s="26">
        <v>724</v>
      </c>
      <c r="J12" s="31"/>
      <c r="K12" s="26"/>
      <c r="L12" s="26">
        <v>17900</v>
      </c>
      <c r="M12" s="27" t="s">
        <v>219</v>
      </c>
      <c r="N12" s="26">
        <v>18070</v>
      </c>
      <c r="O12" s="26"/>
      <c r="P12" s="26">
        <v>144683</v>
      </c>
      <c r="Q12" s="26">
        <v>12523</v>
      </c>
      <c r="R12" s="26"/>
      <c r="S12" s="26"/>
      <c r="T12" s="15">
        <f t="shared" si="0"/>
        <v>457868</v>
      </c>
    </row>
    <row r="13" spans="1:20" s="11" customFormat="1" ht="12.75">
      <c r="A13" s="14" t="s">
        <v>18</v>
      </c>
      <c r="B13" s="26">
        <v>614700</v>
      </c>
      <c r="C13" s="26"/>
      <c r="D13" s="26"/>
      <c r="E13" s="26"/>
      <c r="F13" s="26"/>
      <c r="G13" s="26">
        <v>94027</v>
      </c>
      <c r="H13" s="38">
        <v>22494</v>
      </c>
      <c r="I13" s="26">
        <v>2589</v>
      </c>
      <c r="J13" s="31">
        <v>19962</v>
      </c>
      <c r="K13" s="26"/>
      <c r="L13" s="26">
        <v>47640</v>
      </c>
      <c r="M13" s="27" t="s">
        <v>219</v>
      </c>
      <c r="N13" s="26">
        <v>68309</v>
      </c>
      <c r="O13" s="26"/>
      <c r="P13" s="26">
        <v>637723</v>
      </c>
      <c r="Q13" s="26">
        <v>29138</v>
      </c>
      <c r="R13" s="26"/>
      <c r="S13" s="26"/>
      <c r="T13" s="15">
        <f t="shared" si="0"/>
        <v>1536582</v>
      </c>
    </row>
    <row r="14" spans="1:20" s="11" customFormat="1" ht="14.25" customHeight="1">
      <c r="A14" s="14" t="s">
        <v>19</v>
      </c>
      <c r="B14" s="26">
        <v>1862655</v>
      </c>
      <c r="C14" s="26"/>
      <c r="D14" s="26"/>
      <c r="E14" s="26"/>
      <c r="F14" s="26"/>
      <c r="G14" s="26">
        <v>261249</v>
      </c>
      <c r="H14" s="38">
        <v>48618</v>
      </c>
      <c r="I14" s="26">
        <v>6748</v>
      </c>
      <c r="J14" s="31">
        <v>23120</v>
      </c>
      <c r="K14" s="26"/>
      <c r="L14" s="26">
        <v>119348</v>
      </c>
      <c r="M14" s="27" t="s">
        <v>219</v>
      </c>
      <c r="N14" s="26">
        <v>130585</v>
      </c>
      <c r="O14" s="26"/>
      <c r="P14" s="26">
        <v>1149135</v>
      </c>
      <c r="Q14" s="26">
        <v>38978</v>
      </c>
      <c r="R14" s="26"/>
      <c r="S14" s="26"/>
      <c r="T14" s="15">
        <f t="shared" si="0"/>
        <v>3640436</v>
      </c>
    </row>
    <row r="15" spans="1:20" s="11" customFormat="1" ht="12.75">
      <c r="A15" s="14" t="s">
        <v>20</v>
      </c>
      <c r="B15" s="26">
        <v>1176918</v>
      </c>
      <c r="C15" s="26"/>
      <c r="D15" s="26"/>
      <c r="E15" s="26"/>
      <c r="F15" s="26"/>
      <c r="G15" s="26">
        <v>141759</v>
      </c>
      <c r="H15" s="38">
        <v>43425</v>
      </c>
      <c r="I15" s="26">
        <v>3705</v>
      </c>
      <c r="J15" s="31"/>
      <c r="K15" s="26"/>
      <c r="L15" s="26">
        <v>79446</v>
      </c>
      <c r="M15" s="27" t="s">
        <v>219</v>
      </c>
      <c r="N15" s="26">
        <v>52331</v>
      </c>
      <c r="O15" s="26"/>
      <c r="P15" s="26">
        <v>489133</v>
      </c>
      <c r="Q15" s="26">
        <v>32283</v>
      </c>
      <c r="R15" s="26"/>
      <c r="S15" s="26"/>
      <c r="T15" s="15">
        <f t="shared" si="0"/>
        <v>2019000</v>
      </c>
    </row>
    <row r="16" spans="1:20" s="11" customFormat="1" ht="12.75">
      <c r="A16" s="14" t="s">
        <v>21</v>
      </c>
      <c r="B16" s="26">
        <v>95975</v>
      </c>
      <c r="C16" s="26"/>
      <c r="D16" s="26"/>
      <c r="E16" s="26"/>
      <c r="F16" s="26"/>
      <c r="G16" s="26">
        <v>24766</v>
      </c>
      <c r="H16" s="38">
        <v>7182</v>
      </c>
      <c r="I16" s="26">
        <v>624</v>
      </c>
      <c r="J16" s="31"/>
      <c r="K16" s="26"/>
      <c r="L16" s="26">
        <v>10010</v>
      </c>
      <c r="M16" s="27" t="s">
        <v>219</v>
      </c>
      <c r="N16" s="26"/>
      <c r="O16" s="26"/>
      <c r="P16" s="26">
        <v>328969</v>
      </c>
      <c r="Q16" s="26">
        <v>5537</v>
      </c>
      <c r="R16" s="26"/>
      <c r="S16" s="26"/>
      <c r="T16" s="15">
        <f t="shared" si="0"/>
        <v>473063</v>
      </c>
    </row>
    <row r="17" spans="1:20" s="11" customFormat="1" ht="12.75">
      <c r="A17" s="14" t="s">
        <v>22</v>
      </c>
      <c r="B17" s="26">
        <v>1781627</v>
      </c>
      <c r="C17" s="26"/>
      <c r="D17" s="26"/>
      <c r="E17" s="26"/>
      <c r="F17" s="26"/>
      <c r="G17" s="26">
        <v>154775</v>
      </c>
      <c r="H17" s="38">
        <v>21086</v>
      </c>
      <c r="I17" s="26">
        <v>4079</v>
      </c>
      <c r="J17" s="31"/>
      <c r="K17" s="26"/>
      <c r="L17" s="26">
        <v>140478</v>
      </c>
      <c r="M17" s="27" t="s">
        <v>219</v>
      </c>
      <c r="N17" s="26">
        <v>66884</v>
      </c>
      <c r="O17" s="26"/>
      <c r="P17" s="26">
        <v>674656</v>
      </c>
      <c r="Q17" s="26">
        <v>32492</v>
      </c>
      <c r="R17" s="26"/>
      <c r="S17" s="26"/>
      <c r="T17" s="15">
        <f t="shared" si="0"/>
        <v>2876077</v>
      </c>
    </row>
    <row r="18" spans="1:20" s="11" customFormat="1" ht="12.75">
      <c r="A18" s="14" t="s">
        <v>23</v>
      </c>
      <c r="B18" s="26">
        <v>187086</v>
      </c>
      <c r="C18" s="26"/>
      <c r="D18" s="26"/>
      <c r="E18" s="26">
        <v>139861</v>
      </c>
      <c r="F18" s="26"/>
      <c r="G18" s="26">
        <v>28942</v>
      </c>
      <c r="H18" s="38"/>
      <c r="I18" s="26">
        <v>743</v>
      </c>
      <c r="J18" s="31"/>
      <c r="K18" s="26"/>
      <c r="L18" s="26">
        <v>14527</v>
      </c>
      <c r="M18" s="27" t="s">
        <v>219</v>
      </c>
      <c r="N18" s="26"/>
      <c r="O18" s="26"/>
      <c r="P18" s="26">
        <v>202621</v>
      </c>
      <c r="Q18" s="26">
        <v>25146</v>
      </c>
      <c r="R18" s="26"/>
      <c r="S18" s="26">
        <v>255726</v>
      </c>
      <c r="T18" s="15">
        <f t="shared" si="0"/>
        <v>854652</v>
      </c>
    </row>
    <row r="19" spans="1:20" s="11" customFormat="1" ht="12.75">
      <c r="A19" s="14" t="s">
        <v>24</v>
      </c>
      <c r="B19" s="26">
        <v>310561</v>
      </c>
      <c r="C19" s="26"/>
      <c r="D19" s="32"/>
      <c r="E19" s="32"/>
      <c r="F19" s="26"/>
      <c r="G19" s="33">
        <v>47456</v>
      </c>
      <c r="H19" s="38">
        <v>11781</v>
      </c>
      <c r="I19" s="26">
        <v>1257</v>
      </c>
      <c r="J19" s="31"/>
      <c r="K19" s="26"/>
      <c r="L19" s="26">
        <v>20825</v>
      </c>
      <c r="M19" s="27" t="s">
        <v>219</v>
      </c>
      <c r="N19" s="26"/>
      <c r="O19" s="26"/>
      <c r="P19" s="26">
        <v>227182</v>
      </c>
      <c r="Q19" s="26">
        <v>11573</v>
      </c>
      <c r="R19" s="26"/>
      <c r="S19" s="26"/>
      <c r="T19" s="15">
        <f t="shared" si="0"/>
        <v>630635</v>
      </c>
    </row>
    <row r="20" spans="1:20" s="11" customFormat="1" ht="12.75">
      <c r="A20" s="14" t="s">
        <v>25</v>
      </c>
      <c r="B20" s="26">
        <v>2620299</v>
      </c>
      <c r="C20" s="26"/>
      <c r="D20" s="32"/>
      <c r="E20" s="32"/>
      <c r="G20" s="33">
        <v>542850</v>
      </c>
      <c r="H20" s="38">
        <v>175152</v>
      </c>
      <c r="I20" s="26">
        <v>16182</v>
      </c>
      <c r="J20" s="31"/>
      <c r="K20" s="26"/>
      <c r="L20" s="26">
        <v>174078</v>
      </c>
      <c r="M20" s="27" t="s">
        <v>219</v>
      </c>
      <c r="N20" s="26"/>
      <c r="O20" s="26"/>
      <c r="P20" s="26">
        <v>4309091</v>
      </c>
      <c r="Q20" s="26">
        <v>191847</v>
      </c>
      <c r="R20" s="26"/>
      <c r="S20" s="26"/>
      <c r="T20" s="15">
        <f t="shared" si="0"/>
        <v>8029499</v>
      </c>
    </row>
    <row r="21" spans="1:20" s="11" customFormat="1" ht="12.75">
      <c r="A21" s="14" t="s">
        <v>26</v>
      </c>
      <c r="B21" s="26">
        <v>645259</v>
      </c>
      <c r="C21" s="26"/>
      <c r="D21" s="32"/>
      <c r="E21" s="32"/>
      <c r="F21" s="26">
        <v>233640</v>
      </c>
      <c r="G21" s="33">
        <v>102485</v>
      </c>
      <c r="H21" s="38">
        <v>27662</v>
      </c>
      <c r="I21" s="26">
        <v>2835</v>
      </c>
      <c r="J21" s="31">
        <v>20972</v>
      </c>
      <c r="K21" s="26"/>
      <c r="L21" s="26">
        <v>44342</v>
      </c>
      <c r="M21" s="27" t="s">
        <v>219</v>
      </c>
      <c r="N21" s="26"/>
      <c r="O21" s="26"/>
      <c r="P21" s="26">
        <v>691096</v>
      </c>
      <c r="Q21" s="26">
        <v>39558</v>
      </c>
      <c r="R21" s="26">
        <v>230000</v>
      </c>
      <c r="S21" s="26"/>
      <c r="T21" s="15">
        <f t="shared" si="0"/>
        <v>2037849</v>
      </c>
    </row>
    <row r="22" spans="1:20" s="11" customFormat="1" ht="12.75">
      <c r="A22" s="14" t="s">
        <v>27</v>
      </c>
      <c r="B22" s="26">
        <v>2133524</v>
      </c>
      <c r="C22" s="26">
        <v>81879</v>
      </c>
      <c r="D22" s="32"/>
      <c r="E22" s="32"/>
      <c r="F22" s="34">
        <v>311731</v>
      </c>
      <c r="G22" s="33">
        <v>247274</v>
      </c>
      <c r="H22" s="38">
        <v>69357</v>
      </c>
      <c r="I22" s="26">
        <v>6149</v>
      </c>
      <c r="J22" s="31">
        <v>109282</v>
      </c>
      <c r="K22" s="26"/>
      <c r="L22" s="26">
        <v>96680</v>
      </c>
      <c r="M22" s="27" t="s">
        <v>219</v>
      </c>
      <c r="N22" s="26"/>
      <c r="O22" s="26"/>
      <c r="P22" s="26">
        <v>940473</v>
      </c>
      <c r="Q22" s="26">
        <v>50330</v>
      </c>
      <c r="R22" s="26"/>
      <c r="S22" s="26"/>
      <c r="T22" s="15">
        <f t="shared" si="0"/>
        <v>4046679</v>
      </c>
    </row>
    <row r="23" spans="1:20" s="11" customFormat="1" ht="12.75">
      <c r="A23" s="14" t="s">
        <v>28</v>
      </c>
      <c r="B23" s="26">
        <v>1068561</v>
      </c>
      <c r="C23" s="26">
        <v>107840</v>
      </c>
      <c r="D23" s="32"/>
      <c r="E23" s="32"/>
      <c r="F23" s="26"/>
      <c r="G23" s="33">
        <v>152965</v>
      </c>
      <c r="H23" s="38">
        <v>47319</v>
      </c>
      <c r="I23" s="26">
        <v>3832</v>
      </c>
      <c r="J23" s="31"/>
      <c r="K23" s="26"/>
      <c r="L23" s="26">
        <v>81941</v>
      </c>
      <c r="M23" s="27" t="s">
        <v>219</v>
      </c>
      <c r="N23" s="26"/>
      <c r="O23" s="26"/>
      <c r="P23" s="26">
        <v>805142</v>
      </c>
      <c r="Q23" s="26">
        <v>44792</v>
      </c>
      <c r="R23" s="26"/>
      <c r="S23" s="26"/>
      <c r="T23" s="15">
        <f t="shared" si="0"/>
        <v>2312392</v>
      </c>
    </row>
    <row r="24" spans="1:20" s="11" customFormat="1" ht="12.75">
      <c r="A24" s="14" t="s">
        <v>29</v>
      </c>
      <c r="B24" s="26">
        <v>421451</v>
      </c>
      <c r="C24" s="26"/>
      <c r="D24" s="32"/>
      <c r="E24" s="32"/>
      <c r="F24" s="26"/>
      <c r="G24" s="33">
        <v>79208</v>
      </c>
      <c r="H24" s="38">
        <v>24854</v>
      </c>
      <c r="I24" s="26">
        <v>2232</v>
      </c>
      <c r="J24" s="31"/>
      <c r="K24" s="26"/>
      <c r="L24" s="26">
        <v>28572</v>
      </c>
      <c r="M24" s="27" t="s">
        <v>219</v>
      </c>
      <c r="N24" s="26"/>
      <c r="O24" s="26"/>
      <c r="P24" s="26">
        <v>726196</v>
      </c>
      <c r="Q24" s="26">
        <v>68321</v>
      </c>
      <c r="R24" s="26"/>
      <c r="S24" s="26"/>
      <c r="T24" s="15">
        <f t="shared" si="0"/>
        <v>1350834</v>
      </c>
    </row>
    <row r="25" spans="1:20" s="11" customFormat="1" ht="12.75">
      <c r="A25" s="14" t="s">
        <v>30</v>
      </c>
      <c r="B25" s="26">
        <v>323746</v>
      </c>
      <c r="C25" s="26"/>
      <c r="D25" s="26"/>
      <c r="E25" s="26"/>
      <c r="F25" s="26"/>
      <c r="G25" s="26">
        <v>50858</v>
      </c>
      <c r="H25" s="38">
        <v>9802</v>
      </c>
      <c r="I25" s="26">
        <v>1333</v>
      </c>
      <c r="J25" s="31"/>
      <c r="K25" s="26"/>
      <c r="L25" s="26">
        <v>19100</v>
      </c>
      <c r="M25" s="27" t="s">
        <v>219</v>
      </c>
      <c r="N25" s="26"/>
      <c r="O25" s="26"/>
      <c r="P25" s="26">
        <v>261970</v>
      </c>
      <c r="Q25" s="26">
        <v>21385</v>
      </c>
      <c r="R25" s="26"/>
      <c r="S25" s="26"/>
      <c r="T25" s="15">
        <f t="shared" si="0"/>
        <v>688194</v>
      </c>
    </row>
    <row r="26" spans="1:20" s="11" customFormat="1" ht="12.75">
      <c r="A26" s="14" t="s">
        <v>31</v>
      </c>
      <c r="B26" s="26">
        <v>1287199</v>
      </c>
      <c r="C26" s="26">
        <v>65902</v>
      </c>
      <c r="D26" s="26"/>
      <c r="E26" s="26"/>
      <c r="F26" s="26"/>
      <c r="G26" s="26">
        <v>129103</v>
      </c>
      <c r="H26" s="38">
        <v>12111</v>
      </c>
      <c r="I26" s="26">
        <v>3251</v>
      </c>
      <c r="J26" s="31"/>
      <c r="K26" s="26"/>
      <c r="L26" s="26">
        <v>100622</v>
      </c>
      <c r="M26" s="27" t="s">
        <v>219</v>
      </c>
      <c r="N26" s="26">
        <v>48875</v>
      </c>
      <c r="O26" s="26"/>
      <c r="P26" s="26">
        <v>596257</v>
      </c>
      <c r="Q26" s="26">
        <v>82059</v>
      </c>
      <c r="R26" s="26"/>
      <c r="S26" s="26"/>
      <c r="T26" s="15">
        <f t="shared" si="0"/>
        <v>2325379</v>
      </c>
    </row>
    <row r="27" spans="1:20" s="11" customFormat="1" ht="12.75">
      <c r="A27" s="14" t="s">
        <v>32</v>
      </c>
      <c r="B27" s="26">
        <v>1038810</v>
      </c>
      <c r="C27" s="26"/>
      <c r="D27" s="26"/>
      <c r="E27" s="26"/>
      <c r="F27" s="26"/>
      <c r="G27" s="26">
        <v>151598</v>
      </c>
      <c r="H27" s="38">
        <v>19628</v>
      </c>
      <c r="I27" s="26">
        <v>4039</v>
      </c>
      <c r="J27" s="31"/>
      <c r="K27" s="26"/>
      <c r="L27" s="26">
        <v>71971</v>
      </c>
      <c r="M27" s="27" t="s">
        <v>219</v>
      </c>
      <c r="N27" s="26">
        <v>70098</v>
      </c>
      <c r="O27" s="26"/>
      <c r="P27" s="26">
        <v>683585</v>
      </c>
      <c r="Q27" s="26">
        <v>27996</v>
      </c>
      <c r="R27" s="26"/>
      <c r="S27" s="26"/>
      <c r="T27" s="15">
        <f t="shared" si="0"/>
        <v>2067725</v>
      </c>
    </row>
    <row r="28" spans="1:20" s="11" customFormat="1" ht="12.75">
      <c r="A28" s="14" t="s">
        <v>33</v>
      </c>
      <c r="B28" s="26">
        <v>2015395</v>
      </c>
      <c r="C28" s="26"/>
      <c r="D28" s="26"/>
      <c r="E28" s="26"/>
      <c r="F28" s="26"/>
      <c r="G28" s="26">
        <v>375657</v>
      </c>
      <c r="H28" s="38">
        <v>104675</v>
      </c>
      <c r="I28" s="26">
        <v>10653</v>
      </c>
      <c r="J28" s="31">
        <v>28679</v>
      </c>
      <c r="K28" s="26"/>
      <c r="L28" s="26">
        <v>142915</v>
      </c>
      <c r="M28" s="27" t="s">
        <v>219</v>
      </c>
      <c r="N28" s="26"/>
      <c r="O28" s="26">
        <v>88304</v>
      </c>
      <c r="P28" s="26">
        <v>2700924</v>
      </c>
      <c r="Q28" s="26">
        <v>91365</v>
      </c>
      <c r="R28" s="26"/>
      <c r="S28" s="26"/>
      <c r="T28" s="15">
        <f t="shared" si="0"/>
        <v>5558567</v>
      </c>
    </row>
    <row r="29" spans="1:20" s="11" customFormat="1" ht="12.75">
      <c r="A29" s="14" t="s">
        <v>34</v>
      </c>
      <c r="B29" s="26">
        <v>84411</v>
      </c>
      <c r="C29" s="26"/>
      <c r="D29" s="26"/>
      <c r="E29" s="26"/>
      <c r="F29" s="26"/>
      <c r="G29" s="26">
        <v>15092</v>
      </c>
      <c r="H29" s="26">
        <v>2941</v>
      </c>
      <c r="I29" s="26">
        <v>427</v>
      </c>
      <c r="J29" s="31"/>
      <c r="K29" s="26"/>
      <c r="L29" s="26">
        <v>10010</v>
      </c>
      <c r="M29" s="27" t="s">
        <v>219</v>
      </c>
      <c r="N29" s="26"/>
      <c r="O29" s="26"/>
      <c r="P29" s="26">
        <v>112311</v>
      </c>
      <c r="Q29" s="26">
        <v>3042</v>
      </c>
      <c r="R29" s="26"/>
      <c r="S29" s="26"/>
      <c r="T29" s="15">
        <f t="shared" si="0"/>
        <v>228234</v>
      </c>
    </row>
    <row r="30" spans="1:20" s="11" customFormat="1" ht="12.75">
      <c r="A30" s="14" t="s">
        <v>35</v>
      </c>
      <c r="B30" s="26">
        <v>741956</v>
      </c>
      <c r="C30" s="26"/>
      <c r="D30" s="26"/>
      <c r="E30" s="26"/>
      <c r="F30" s="26"/>
      <c r="G30" s="26">
        <v>105022</v>
      </c>
      <c r="H30" s="26">
        <v>18526</v>
      </c>
      <c r="I30" s="26">
        <v>2623</v>
      </c>
      <c r="J30" s="31">
        <v>19330</v>
      </c>
      <c r="K30" s="26"/>
      <c r="L30" s="26">
        <v>51292</v>
      </c>
      <c r="M30" s="27" t="s">
        <v>219</v>
      </c>
      <c r="N30" s="26">
        <v>59547</v>
      </c>
      <c r="O30" s="26"/>
      <c r="P30" s="26">
        <v>540137</v>
      </c>
      <c r="Q30" s="26">
        <v>31474</v>
      </c>
      <c r="R30" s="26"/>
      <c r="S30" s="26"/>
      <c r="T30" s="15">
        <f t="shared" si="0"/>
        <v>1569907</v>
      </c>
    </row>
    <row r="31" spans="1:20" s="11" customFormat="1" ht="12.75">
      <c r="A31" s="14" t="s">
        <v>36</v>
      </c>
      <c r="B31" s="26">
        <v>735522</v>
      </c>
      <c r="C31" s="26"/>
      <c r="D31" s="26"/>
      <c r="E31" s="26"/>
      <c r="F31" s="26"/>
      <c r="G31" s="26">
        <v>102987</v>
      </c>
      <c r="H31" s="26">
        <v>18293</v>
      </c>
      <c r="I31" s="26">
        <v>2743</v>
      </c>
      <c r="J31" s="31"/>
      <c r="K31" s="26"/>
      <c r="L31" s="26">
        <v>57003</v>
      </c>
      <c r="M31" s="27" t="s">
        <v>219</v>
      </c>
      <c r="N31" s="26">
        <v>51816</v>
      </c>
      <c r="O31" s="26"/>
      <c r="P31" s="26">
        <v>443090</v>
      </c>
      <c r="Q31" s="26">
        <v>28644</v>
      </c>
      <c r="R31" s="26">
        <v>230000</v>
      </c>
      <c r="S31" s="26"/>
      <c r="T31" s="15">
        <f t="shared" si="0"/>
        <v>1670098</v>
      </c>
    </row>
    <row r="32" spans="1:20" s="11" customFormat="1" ht="12.75">
      <c r="A32" s="14" t="s">
        <v>37</v>
      </c>
      <c r="B32" s="26">
        <v>997055</v>
      </c>
      <c r="C32" s="26"/>
      <c r="D32" s="26"/>
      <c r="E32" s="26"/>
      <c r="F32" s="26"/>
      <c r="G32" s="26">
        <v>145528</v>
      </c>
      <c r="H32" s="26">
        <v>29597</v>
      </c>
      <c r="I32" s="26">
        <v>3987</v>
      </c>
      <c r="J32" s="31"/>
      <c r="K32" s="26"/>
      <c r="L32" s="26">
        <v>80542</v>
      </c>
      <c r="M32" s="27" t="s">
        <v>219</v>
      </c>
      <c r="N32" s="26"/>
      <c r="O32" s="26"/>
      <c r="P32" s="26">
        <v>774656</v>
      </c>
      <c r="Q32" s="26">
        <v>67629</v>
      </c>
      <c r="R32" s="26"/>
      <c r="S32" s="26"/>
      <c r="T32" s="15">
        <f t="shared" si="0"/>
        <v>2098994</v>
      </c>
    </row>
    <row r="33" spans="1:20" s="23" customFormat="1" ht="13.5" customHeight="1">
      <c r="A33" s="14" t="s">
        <v>196</v>
      </c>
      <c r="B33" s="26">
        <v>808931</v>
      </c>
      <c r="C33" s="26"/>
      <c r="D33" s="26"/>
      <c r="E33" s="26"/>
      <c r="F33" s="26"/>
      <c r="G33" s="26">
        <v>179911</v>
      </c>
      <c r="H33" s="26">
        <v>51430</v>
      </c>
      <c r="I33" s="26">
        <v>5322</v>
      </c>
      <c r="J33" s="31"/>
      <c r="K33" s="26"/>
      <c r="L33" s="26">
        <v>57564</v>
      </c>
      <c r="M33" s="27" t="s">
        <v>219</v>
      </c>
      <c r="N33" s="26"/>
      <c r="O33" s="26">
        <v>104701</v>
      </c>
      <c r="P33" s="26">
        <v>1356918</v>
      </c>
      <c r="Q33" s="26">
        <v>52911</v>
      </c>
      <c r="R33" s="26"/>
      <c r="S33" s="26"/>
      <c r="T33" s="15">
        <f t="shared" si="0"/>
        <v>2617688</v>
      </c>
    </row>
    <row r="34" spans="1:20" s="11" customFormat="1" ht="12.75">
      <c r="A34" s="14" t="s">
        <v>38</v>
      </c>
      <c r="B34" s="26">
        <v>802684</v>
      </c>
      <c r="C34" s="26"/>
      <c r="D34" s="26"/>
      <c r="E34" s="26"/>
      <c r="F34" s="26"/>
      <c r="G34" s="26">
        <v>86619</v>
      </c>
      <c r="H34" s="26">
        <v>13907</v>
      </c>
      <c r="I34" s="26">
        <v>2285</v>
      </c>
      <c r="J34" s="31"/>
      <c r="K34" s="26"/>
      <c r="L34" s="26">
        <v>62208</v>
      </c>
      <c r="M34" s="27" t="s">
        <v>219</v>
      </c>
      <c r="N34" s="26">
        <v>30653</v>
      </c>
      <c r="O34" s="26"/>
      <c r="P34" s="26">
        <v>299302</v>
      </c>
      <c r="Q34" s="26">
        <v>36060</v>
      </c>
      <c r="R34" s="26"/>
      <c r="S34" s="26"/>
      <c r="T34" s="15">
        <f t="shared" si="0"/>
        <v>1333718</v>
      </c>
    </row>
    <row r="35" spans="1:20" s="11" customFormat="1" ht="12.75">
      <c r="A35" s="14" t="s">
        <v>39</v>
      </c>
      <c r="B35" s="26">
        <v>268622</v>
      </c>
      <c r="C35" s="26"/>
      <c r="D35" s="26"/>
      <c r="E35" s="26"/>
      <c r="F35" s="26"/>
      <c r="G35" s="26">
        <v>38392</v>
      </c>
      <c r="H35" s="26">
        <v>9488</v>
      </c>
      <c r="I35" s="26">
        <v>1015</v>
      </c>
      <c r="J35" s="31"/>
      <c r="K35" s="26"/>
      <c r="L35" s="26">
        <v>17803</v>
      </c>
      <c r="M35" s="27" t="s">
        <v>219</v>
      </c>
      <c r="N35" s="26">
        <v>19071</v>
      </c>
      <c r="O35" s="26"/>
      <c r="P35" s="26">
        <v>166570</v>
      </c>
      <c r="Q35" s="26">
        <v>15983</v>
      </c>
      <c r="R35" s="26"/>
      <c r="S35" s="26"/>
      <c r="T35" s="15">
        <f t="shared" si="0"/>
        <v>536944</v>
      </c>
    </row>
    <row r="36" spans="1:20" s="11" customFormat="1" ht="12.75">
      <c r="A36" s="14" t="s">
        <v>40</v>
      </c>
      <c r="B36" s="26">
        <v>698484</v>
      </c>
      <c r="C36" s="26"/>
      <c r="D36" s="26"/>
      <c r="E36" s="26">
        <v>374222</v>
      </c>
      <c r="F36" s="26"/>
      <c r="G36" s="26">
        <v>100554</v>
      </c>
      <c r="H36" s="26">
        <v>20399</v>
      </c>
      <c r="I36" s="26">
        <v>2691</v>
      </c>
      <c r="J36" s="31">
        <v>20593</v>
      </c>
      <c r="K36" s="26"/>
      <c r="L36" s="26">
        <v>50509</v>
      </c>
      <c r="M36" s="27" t="s">
        <v>219</v>
      </c>
      <c r="N36" s="26">
        <v>51907</v>
      </c>
      <c r="O36" s="26"/>
      <c r="P36" s="26">
        <v>474516</v>
      </c>
      <c r="Q36" s="26">
        <v>23643</v>
      </c>
      <c r="R36" s="26"/>
      <c r="S36" s="26"/>
      <c r="T36" s="15">
        <f t="shared" si="0"/>
        <v>1817518</v>
      </c>
    </row>
    <row r="37" spans="1:20" s="11" customFormat="1" ht="12.75">
      <c r="A37" s="14" t="s">
        <v>41</v>
      </c>
      <c r="B37" s="26">
        <v>1867562</v>
      </c>
      <c r="C37" s="26"/>
      <c r="D37" s="26"/>
      <c r="E37" s="26"/>
      <c r="F37" s="26"/>
      <c r="G37" s="26">
        <v>217379</v>
      </c>
      <c r="H37" s="26">
        <v>72064</v>
      </c>
      <c r="I37" s="26">
        <v>5835</v>
      </c>
      <c r="J37" s="31"/>
      <c r="K37" s="26"/>
      <c r="L37" s="26">
        <v>156652</v>
      </c>
      <c r="M37" s="27" t="s">
        <v>219</v>
      </c>
      <c r="N37" s="26">
        <v>113789</v>
      </c>
      <c r="O37" s="26"/>
      <c r="P37" s="26">
        <v>1067273</v>
      </c>
      <c r="Q37" s="26">
        <v>64661</v>
      </c>
      <c r="R37" s="26"/>
      <c r="S37" s="26"/>
      <c r="T37" s="15">
        <f t="shared" si="0"/>
        <v>3565215</v>
      </c>
    </row>
    <row r="38" spans="1:20" s="11" customFormat="1" ht="12.75">
      <c r="A38" s="14" t="s">
        <v>42</v>
      </c>
      <c r="B38" s="26">
        <v>1595547</v>
      </c>
      <c r="C38" s="26"/>
      <c r="D38" s="26"/>
      <c r="E38" s="26"/>
      <c r="F38" s="26">
        <v>114206</v>
      </c>
      <c r="G38" s="26">
        <v>176787</v>
      </c>
      <c r="H38" s="26">
        <v>32767</v>
      </c>
      <c r="I38" s="26">
        <v>4681</v>
      </c>
      <c r="J38" s="31"/>
      <c r="K38" s="26"/>
      <c r="L38" s="26">
        <v>123656</v>
      </c>
      <c r="M38" s="27" t="s">
        <v>219</v>
      </c>
      <c r="N38" s="26">
        <v>63822</v>
      </c>
      <c r="O38" s="26"/>
      <c r="P38" s="26">
        <v>622809</v>
      </c>
      <c r="Q38" s="26">
        <v>40678</v>
      </c>
      <c r="R38" s="26"/>
      <c r="S38" s="26">
        <v>323726</v>
      </c>
      <c r="T38" s="15">
        <f t="shared" si="0"/>
        <v>3098679</v>
      </c>
    </row>
    <row r="39" spans="1:20" s="11" customFormat="1" ht="12.75">
      <c r="A39" s="14" t="s">
        <v>43</v>
      </c>
      <c r="B39" s="26">
        <v>693808</v>
      </c>
      <c r="C39" s="26"/>
      <c r="D39" s="26"/>
      <c r="E39" s="26"/>
      <c r="F39" s="26"/>
      <c r="G39" s="26">
        <v>69469</v>
      </c>
      <c r="H39" s="26">
        <v>8581</v>
      </c>
      <c r="I39" s="26">
        <v>1768</v>
      </c>
      <c r="J39" s="31"/>
      <c r="K39" s="26"/>
      <c r="L39" s="26">
        <v>52162</v>
      </c>
      <c r="M39" s="27" t="s">
        <v>219</v>
      </c>
      <c r="N39" s="26">
        <v>17585</v>
      </c>
      <c r="O39" s="26"/>
      <c r="P39" s="26">
        <v>217737</v>
      </c>
      <c r="Q39" s="26">
        <v>24199</v>
      </c>
      <c r="R39" s="26"/>
      <c r="S39" s="26"/>
      <c r="T39" s="15">
        <f t="shared" si="0"/>
        <v>1085309</v>
      </c>
    </row>
    <row r="40" spans="1:20" s="11" customFormat="1" ht="12.75">
      <c r="A40" s="14" t="s">
        <v>44</v>
      </c>
      <c r="B40" s="26">
        <v>4285052</v>
      </c>
      <c r="C40" s="26">
        <v>117825</v>
      </c>
      <c r="D40" s="26"/>
      <c r="E40" s="26">
        <v>355952</v>
      </c>
      <c r="F40" s="26">
        <v>201089</v>
      </c>
      <c r="G40" s="26">
        <v>521081</v>
      </c>
      <c r="H40" s="26">
        <v>166434</v>
      </c>
      <c r="I40" s="26">
        <v>13472</v>
      </c>
      <c r="J40" s="31">
        <v>34237</v>
      </c>
      <c r="K40" s="26"/>
      <c r="L40" s="26">
        <v>336695</v>
      </c>
      <c r="M40" s="27" t="s">
        <v>219</v>
      </c>
      <c r="N40" s="26">
        <v>227062</v>
      </c>
      <c r="O40" s="26"/>
      <c r="P40" s="26">
        <v>2428410</v>
      </c>
      <c r="Q40" s="26">
        <v>184134</v>
      </c>
      <c r="R40" s="26"/>
      <c r="S40" s="26">
        <v>376726</v>
      </c>
      <c r="T40" s="15">
        <f t="shared" si="0"/>
        <v>9248169</v>
      </c>
    </row>
    <row r="41" spans="1:20" s="11" customFormat="1" ht="12.75">
      <c r="A41" s="14" t="s">
        <v>45</v>
      </c>
      <c r="B41" s="26">
        <v>1886040</v>
      </c>
      <c r="C41" s="26"/>
      <c r="D41" s="26"/>
      <c r="E41" s="26"/>
      <c r="F41" s="26">
        <v>138600</v>
      </c>
      <c r="G41" s="26">
        <v>274255</v>
      </c>
      <c r="H41" s="26">
        <v>33828</v>
      </c>
      <c r="I41" s="26">
        <v>7199</v>
      </c>
      <c r="J41" s="31">
        <v>19203</v>
      </c>
      <c r="K41" s="26"/>
      <c r="L41" s="26">
        <v>144696</v>
      </c>
      <c r="M41" s="27" t="s">
        <v>219</v>
      </c>
      <c r="N41" s="26"/>
      <c r="O41" s="26"/>
      <c r="P41" s="26">
        <v>1239731</v>
      </c>
      <c r="Q41" s="26">
        <v>58640</v>
      </c>
      <c r="R41" s="26"/>
      <c r="S41" s="26"/>
      <c r="T41" s="15">
        <f t="shared" si="0"/>
        <v>3802192</v>
      </c>
    </row>
    <row r="42" spans="1:20" s="11" customFormat="1" ht="12.75">
      <c r="A42" s="14" t="s">
        <v>46</v>
      </c>
      <c r="B42" s="26">
        <v>2896126</v>
      </c>
      <c r="C42" s="26"/>
      <c r="D42" s="26"/>
      <c r="E42" s="26"/>
      <c r="F42" s="26"/>
      <c r="G42" s="26">
        <v>258626</v>
      </c>
      <c r="H42" s="26">
        <v>43585</v>
      </c>
      <c r="I42" s="26">
        <v>6589</v>
      </c>
      <c r="J42" s="31"/>
      <c r="K42" s="26"/>
      <c r="L42" s="26">
        <v>211427</v>
      </c>
      <c r="M42" s="27" t="s">
        <v>219</v>
      </c>
      <c r="N42" s="26">
        <v>81377</v>
      </c>
      <c r="O42" s="26"/>
      <c r="P42" s="26">
        <v>1050563</v>
      </c>
      <c r="Q42" s="26">
        <v>88272</v>
      </c>
      <c r="R42" s="26"/>
      <c r="S42" s="26"/>
      <c r="T42" s="15">
        <f t="shared" si="0"/>
        <v>4636565</v>
      </c>
    </row>
    <row r="43" spans="1:20" s="11" customFormat="1" ht="12.75">
      <c r="A43" s="14" t="s">
        <v>47</v>
      </c>
      <c r="B43" s="26">
        <v>1009324</v>
      </c>
      <c r="C43" s="26">
        <v>83876</v>
      </c>
      <c r="D43" s="26"/>
      <c r="E43" s="26"/>
      <c r="F43" s="26">
        <v>195862</v>
      </c>
      <c r="G43" s="26">
        <v>103735</v>
      </c>
      <c r="H43" s="26">
        <v>12460</v>
      </c>
      <c r="I43" s="26">
        <v>2533</v>
      </c>
      <c r="J43" s="31"/>
      <c r="K43" s="26"/>
      <c r="L43" s="26">
        <v>79283</v>
      </c>
      <c r="M43" s="27" t="s">
        <v>219</v>
      </c>
      <c r="N43" s="26">
        <v>43630</v>
      </c>
      <c r="O43" s="26"/>
      <c r="P43" s="26">
        <v>382683</v>
      </c>
      <c r="Q43" s="26">
        <v>26936</v>
      </c>
      <c r="R43" s="26"/>
      <c r="S43" s="26"/>
      <c r="T43" s="15">
        <f t="shared" si="0"/>
        <v>1940322</v>
      </c>
    </row>
    <row r="44" spans="1:20" s="11" customFormat="1" ht="12.75">
      <c r="A44" s="14" t="s">
        <v>48</v>
      </c>
      <c r="B44" s="26">
        <v>119364</v>
      </c>
      <c r="C44" s="26"/>
      <c r="D44" s="26"/>
      <c r="E44" s="26"/>
      <c r="F44" s="26"/>
      <c r="G44" s="26">
        <v>12419</v>
      </c>
      <c r="H44" s="26"/>
      <c r="I44" s="26">
        <v>329</v>
      </c>
      <c r="J44" s="31"/>
      <c r="K44" s="26"/>
      <c r="L44" s="26">
        <v>10010</v>
      </c>
      <c r="M44" s="27" t="s">
        <v>219</v>
      </c>
      <c r="N44" s="26"/>
      <c r="O44" s="26"/>
      <c r="P44" s="26">
        <v>99940</v>
      </c>
      <c r="Q44" s="26">
        <v>18836</v>
      </c>
      <c r="R44" s="26"/>
      <c r="S44" s="26"/>
      <c r="T44" s="15">
        <f t="shared" si="0"/>
        <v>260898</v>
      </c>
    </row>
    <row r="45" spans="1:20" s="11" customFormat="1" ht="12.75">
      <c r="A45" s="14" t="s">
        <v>49</v>
      </c>
      <c r="B45" s="26">
        <v>692560</v>
      </c>
      <c r="C45" s="26"/>
      <c r="D45" s="26"/>
      <c r="E45" s="26"/>
      <c r="F45" s="26"/>
      <c r="G45" s="26">
        <v>88438</v>
      </c>
      <c r="H45" s="26">
        <v>18687</v>
      </c>
      <c r="I45" s="26">
        <v>2348</v>
      </c>
      <c r="J45" s="31"/>
      <c r="K45" s="26"/>
      <c r="L45" s="26">
        <v>53674</v>
      </c>
      <c r="M45" s="27" t="s">
        <v>219</v>
      </c>
      <c r="N45" s="26">
        <v>82469</v>
      </c>
      <c r="O45" s="26"/>
      <c r="P45" s="26">
        <v>594722</v>
      </c>
      <c r="Q45" s="26">
        <v>16690</v>
      </c>
      <c r="R45" s="26"/>
      <c r="S45" s="26"/>
      <c r="T45" s="15">
        <f t="shared" si="0"/>
        <v>1549588</v>
      </c>
    </row>
    <row r="46" spans="1:20" s="11" customFormat="1" ht="12.75">
      <c r="A46" s="14" t="s">
        <v>50</v>
      </c>
      <c r="B46" s="26">
        <v>2732012</v>
      </c>
      <c r="C46" s="26"/>
      <c r="D46" s="26"/>
      <c r="E46" s="26">
        <v>626980</v>
      </c>
      <c r="F46" s="26"/>
      <c r="G46" s="26">
        <v>302263</v>
      </c>
      <c r="H46" s="26">
        <v>93158</v>
      </c>
      <c r="I46" s="26">
        <v>7742</v>
      </c>
      <c r="J46" s="31">
        <v>84646</v>
      </c>
      <c r="K46" s="26"/>
      <c r="L46" s="26">
        <v>209186</v>
      </c>
      <c r="M46" s="27" t="s">
        <v>219</v>
      </c>
      <c r="N46" s="26"/>
      <c r="O46" s="26">
        <v>143982</v>
      </c>
      <c r="P46" s="26">
        <v>1165581</v>
      </c>
      <c r="Q46" s="26">
        <v>64644</v>
      </c>
      <c r="R46" s="26"/>
      <c r="S46" s="26"/>
      <c r="T46" s="15">
        <f t="shared" si="0"/>
        <v>5430194</v>
      </c>
    </row>
    <row r="47" spans="1:20" s="11" customFormat="1" ht="12.75">
      <c r="A47" s="14" t="s">
        <v>51</v>
      </c>
      <c r="B47" s="26">
        <v>615110</v>
      </c>
      <c r="C47" s="26"/>
      <c r="D47" s="26"/>
      <c r="E47" s="26"/>
      <c r="F47" s="26"/>
      <c r="G47" s="26">
        <v>82123</v>
      </c>
      <c r="H47" s="26">
        <v>22188</v>
      </c>
      <c r="I47" s="26">
        <v>2173</v>
      </c>
      <c r="J47" s="31"/>
      <c r="K47" s="26"/>
      <c r="L47" s="26">
        <v>43543</v>
      </c>
      <c r="M47" s="27" t="s">
        <v>219</v>
      </c>
      <c r="N47" s="26">
        <v>37384</v>
      </c>
      <c r="O47" s="26"/>
      <c r="P47" s="26">
        <v>372843</v>
      </c>
      <c r="Q47" s="26">
        <v>16967</v>
      </c>
      <c r="R47" s="26"/>
      <c r="S47" s="26">
        <v>255726</v>
      </c>
      <c r="T47" s="15">
        <f t="shared" si="0"/>
        <v>1448057</v>
      </c>
    </row>
    <row r="48" spans="1:20" s="11" customFormat="1" ht="12.75">
      <c r="A48" s="14" t="s">
        <v>52</v>
      </c>
      <c r="B48" s="26">
        <v>526268</v>
      </c>
      <c r="C48" s="26"/>
      <c r="D48" s="26"/>
      <c r="E48" s="26"/>
      <c r="F48" s="26"/>
      <c r="G48" s="26">
        <v>60342</v>
      </c>
      <c r="H48" s="26">
        <v>13112</v>
      </c>
      <c r="I48" s="26">
        <v>1622</v>
      </c>
      <c r="J48" s="31"/>
      <c r="K48" s="26"/>
      <c r="L48" s="26">
        <v>40786</v>
      </c>
      <c r="M48" s="27" t="s">
        <v>219</v>
      </c>
      <c r="N48" s="26">
        <v>24741</v>
      </c>
      <c r="O48" s="26"/>
      <c r="P48" s="26">
        <v>282510</v>
      </c>
      <c r="Q48" s="26">
        <v>14477</v>
      </c>
      <c r="R48" s="26"/>
      <c r="S48" s="26">
        <v>255726</v>
      </c>
      <c r="T48" s="15">
        <f t="shared" si="0"/>
        <v>1219584</v>
      </c>
    </row>
    <row r="49" spans="1:20" s="11" customFormat="1" ht="12.75">
      <c r="A49" s="14" t="s">
        <v>53</v>
      </c>
      <c r="B49" s="26">
        <v>793467</v>
      </c>
      <c r="C49" s="26"/>
      <c r="D49" s="26"/>
      <c r="E49" s="26"/>
      <c r="F49" s="26"/>
      <c r="G49" s="26">
        <v>105633</v>
      </c>
      <c r="H49" s="26">
        <v>31763</v>
      </c>
      <c r="I49" s="26">
        <v>2650</v>
      </c>
      <c r="J49" s="31">
        <v>19456</v>
      </c>
      <c r="K49" s="26"/>
      <c r="L49" s="26">
        <v>61494</v>
      </c>
      <c r="M49" s="27" t="s">
        <v>219</v>
      </c>
      <c r="N49" s="26">
        <v>50542</v>
      </c>
      <c r="O49" s="26"/>
      <c r="P49" s="26">
        <v>432987</v>
      </c>
      <c r="Q49" s="26">
        <v>23814</v>
      </c>
      <c r="R49" s="26"/>
      <c r="S49" s="26"/>
      <c r="T49" s="15">
        <f t="shared" si="0"/>
        <v>1521806</v>
      </c>
    </row>
    <row r="50" spans="1:20" s="11" customFormat="1" ht="12.75">
      <c r="A50" s="14" t="s">
        <v>54</v>
      </c>
      <c r="B50" s="26">
        <v>2392422</v>
      </c>
      <c r="C50" s="26">
        <v>35947</v>
      </c>
      <c r="D50" s="26"/>
      <c r="E50" s="26"/>
      <c r="F50" s="26">
        <v>279022</v>
      </c>
      <c r="G50" s="26">
        <v>392361</v>
      </c>
      <c r="H50" s="26">
        <v>121226</v>
      </c>
      <c r="I50" s="26">
        <v>11091</v>
      </c>
      <c r="J50" s="31">
        <v>101575</v>
      </c>
      <c r="K50" s="26">
        <v>9933</v>
      </c>
      <c r="L50" s="26">
        <v>185414</v>
      </c>
      <c r="M50" s="27" t="s">
        <v>219</v>
      </c>
      <c r="N50" s="26"/>
      <c r="O50" s="26"/>
      <c r="P50" s="26">
        <v>2610914</v>
      </c>
      <c r="Q50" s="26">
        <v>95350</v>
      </c>
      <c r="R50" s="26"/>
      <c r="S50" s="26"/>
      <c r="T50" s="15">
        <f t="shared" si="0"/>
        <v>6235255</v>
      </c>
    </row>
    <row r="51" spans="1:20" s="11" customFormat="1" ht="12.75">
      <c r="A51" s="14" t="s">
        <v>55</v>
      </c>
      <c r="B51" s="26">
        <v>277206</v>
      </c>
      <c r="C51" s="26"/>
      <c r="D51" s="26"/>
      <c r="E51" s="26"/>
      <c r="F51" s="26"/>
      <c r="G51" s="26">
        <v>28652</v>
      </c>
      <c r="H51" s="26">
        <v>3545</v>
      </c>
      <c r="I51" s="26">
        <v>759</v>
      </c>
      <c r="J51" s="31"/>
      <c r="K51" s="26"/>
      <c r="L51" s="26">
        <v>22533</v>
      </c>
      <c r="M51" s="27" t="s">
        <v>219</v>
      </c>
      <c r="N51" s="26">
        <v>15614</v>
      </c>
      <c r="O51" s="26"/>
      <c r="P51" s="26">
        <v>149010</v>
      </c>
      <c r="Q51" s="26">
        <v>12865</v>
      </c>
      <c r="R51" s="26"/>
      <c r="S51" s="26"/>
      <c r="T51" s="15">
        <f t="shared" si="0"/>
        <v>510184</v>
      </c>
    </row>
    <row r="52" spans="1:20" s="11" customFormat="1" ht="12.75">
      <c r="A52" s="14" t="s">
        <v>56</v>
      </c>
      <c r="B52" s="26">
        <v>462618</v>
      </c>
      <c r="C52" s="26"/>
      <c r="D52" s="26"/>
      <c r="E52" s="26"/>
      <c r="F52" s="26"/>
      <c r="G52" s="26">
        <v>55164</v>
      </c>
      <c r="H52" s="26">
        <v>11091</v>
      </c>
      <c r="I52" s="26">
        <v>1302</v>
      </c>
      <c r="J52" s="31"/>
      <c r="K52" s="26"/>
      <c r="L52" s="26">
        <v>34998</v>
      </c>
      <c r="M52" s="27" t="s">
        <v>219</v>
      </c>
      <c r="N52" s="26"/>
      <c r="O52" s="26">
        <v>113022</v>
      </c>
      <c r="P52" s="26">
        <v>287509</v>
      </c>
      <c r="Q52" s="26">
        <v>33151</v>
      </c>
      <c r="R52" s="26"/>
      <c r="S52" s="26"/>
      <c r="T52" s="15">
        <f t="shared" si="0"/>
        <v>998855</v>
      </c>
    </row>
    <row r="53" spans="1:20" s="11" customFormat="1" ht="12.75">
      <c r="A53" s="14" t="s">
        <v>57</v>
      </c>
      <c r="B53" s="26">
        <v>143320</v>
      </c>
      <c r="C53" s="26"/>
      <c r="D53" s="26"/>
      <c r="E53" s="26"/>
      <c r="F53" s="26"/>
      <c r="G53" s="26">
        <v>9867</v>
      </c>
      <c r="H53" s="26" t="s">
        <v>221</v>
      </c>
      <c r="I53" s="26"/>
      <c r="J53" s="31"/>
      <c r="K53" s="26"/>
      <c r="L53" s="26">
        <v>11367</v>
      </c>
      <c r="M53" s="27" t="s">
        <v>219</v>
      </c>
      <c r="N53" s="26">
        <v>13310</v>
      </c>
      <c r="O53" s="26"/>
      <c r="P53" s="26">
        <v>120082</v>
      </c>
      <c r="Q53" s="26">
        <v>9868</v>
      </c>
      <c r="R53" s="26"/>
      <c r="S53" s="26"/>
      <c r="T53" s="15">
        <f t="shared" si="0"/>
        <v>307814</v>
      </c>
    </row>
    <row r="54" spans="1:20" s="11" customFormat="1" ht="12.75">
      <c r="A54" s="14" t="s">
        <v>58</v>
      </c>
      <c r="B54" s="26">
        <v>549379</v>
      </c>
      <c r="C54" s="26"/>
      <c r="D54" s="26"/>
      <c r="E54" s="26"/>
      <c r="F54" s="26"/>
      <c r="G54" s="26">
        <v>80081</v>
      </c>
      <c r="H54" s="26">
        <v>25616</v>
      </c>
      <c r="I54" s="26">
        <v>2139</v>
      </c>
      <c r="J54" s="31"/>
      <c r="K54" s="26"/>
      <c r="L54" s="26">
        <v>38759</v>
      </c>
      <c r="M54" s="27" t="s">
        <v>219</v>
      </c>
      <c r="N54" s="26">
        <v>49299</v>
      </c>
      <c r="O54" s="26"/>
      <c r="P54" s="26">
        <v>450829</v>
      </c>
      <c r="Q54" s="26">
        <v>21813</v>
      </c>
      <c r="R54" s="26"/>
      <c r="S54" s="26"/>
      <c r="T54" s="15">
        <f t="shared" si="0"/>
        <v>1217915</v>
      </c>
    </row>
    <row r="55" spans="1:20" s="11" customFormat="1" ht="12.75">
      <c r="A55" s="14" t="s">
        <v>59</v>
      </c>
      <c r="B55" s="26">
        <v>610394</v>
      </c>
      <c r="C55" s="26"/>
      <c r="D55" s="26"/>
      <c r="E55" s="26"/>
      <c r="F55" s="26"/>
      <c r="G55" s="26">
        <v>93814</v>
      </c>
      <c r="H55" s="26">
        <v>28630</v>
      </c>
      <c r="I55" s="26">
        <v>2402</v>
      </c>
      <c r="J55" s="31"/>
      <c r="K55" s="26"/>
      <c r="L55" s="26">
        <v>45589</v>
      </c>
      <c r="M55" s="27" t="s">
        <v>219</v>
      </c>
      <c r="N55" s="26"/>
      <c r="O55" s="26"/>
      <c r="P55" s="26">
        <v>496444</v>
      </c>
      <c r="Q55" s="26">
        <v>18540</v>
      </c>
      <c r="R55" s="26"/>
      <c r="S55" s="26"/>
      <c r="T55" s="15">
        <f t="shared" si="0"/>
        <v>1295813</v>
      </c>
    </row>
    <row r="56" spans="1:20" s="11" customFormat="1" ht="12.75">
      <c r="A56" s="14" t="s">
        <v>60</v>
      </c>
      <c r="B56" s="26">
        <v>633255</v>
      </c>
      <c r="C56" s="26"/>
      <c r="D56" s="26"/>
      <c r="E56" s="26"/>
      <c r="F56" s="26"/>
      <c r="G56" s="26">
        <v>68233</v>
      </c>
      <c r="H56" s="26">
        <v>21661</v>
      </c>
      <c r="I56" s="26">
        <v>1801</v>
      </c>
      <c r="J56" s="31"/>
      <c r="K56" s="26"/>
      <c r="L56" s="26">
        <v>36802</v>
      </c>
      <c r="M56" s="27" t="s">
        <v>219</v>
      </c>
      <c r="N56" s="26">
        <v>26833</v>
      </c>
      <c r="O56" s="26"/>
      <c r="P56" s="26">
        <v>305523</v>
      </c>
      <c r="Q56" s="26">
        <v>20189</v>
      </c>
      <c r="R56" s="26"/>
      <c r="S56" s="26"/>
      <c r="T56" s="15">
        <f t="shared" si="0"/>
        <v>1114297</v>
      </c>
    </row>
    <row r="57" spans="1:20" s="11" customFormat="1" ht="12.75">
      <c r="A57" s="14" t="s">
        <v>61</v>
      </c>
      <c r="B57" s="26">
        <v>183377</v>
      </c>
      <c r="C57" s="26"/>
      <c r="D57" s="26"/>
      <c r="E57" s="26"/>
      <c r="F57" s="26"/>
      <c r="G57" s="26">
        <v>23941</v>
      </c>
      <c r="H57" s="26">
        <v>6560</v>
      </c>
      <c r="I57" s="26">
        <v>665</v>
      </c>
      <c r="J57" s="31"/>
      <c r="K57" s="26"/>
      <c r="L57" s="26">
        <v>14212</v>
      </c>
      <c r="M57" s="27" t="s">
        <v>219</v>
      </c>
      <c r="N57" s="26"/>
      <c r="O57" s="26">
        <v>68871</v>
      </c>
      <c r="P57" s="26">
        <v>202870</v>
      </c>
      <c r="Q57" s="26">
        <v>4093</v>
      </c>
      <c r="R57" s="26">
        <v>175000</v>
      </c>
      <c r="S57" s="26"/>
      <c r="T57" s="15">
        <f t="shared" si="0"/>
        <v>679589</v>
      </c>
    </row>
    <row r="58" spans="1:20" s="24" customFormat="1" ht="12.75">
      <c r="A58" s="23" t="s">
        <v>62</v>
      </c>
      <c r="B58" s="26">
        <v>737506</v>
      </c>
      <c r="C58" s="26"/>
      <c r="D58" s="26"/>
      <c r="E58" s="26"/>
      <c r="F58" s="26"/>
      <c r="G58" s="26">
        <v>112999</v>
      </c>
      <c r="H58" s="26"/>
      <c r="I58" s="26">
        <v>3067</v>
      </c>
      <c r="J58" s="31">
        <v>23246</v>
      </c>
      <c r="K58" s="26"/>
      <c r="L58" s="26">
        <v>57157</v>
      </c>
      <c r="M58" s="27" t="s">
        <v>219</v>
      </c>
      <c r="N58" s="26"/>
      <c r="O58" s="26"/>
      <c r="P58" s="26">
        <v>642772</v>
      </c>
      <c r="Q58" s="26">
        <v>20023</v>
      </c>
      <c r="R58" s="26"/>
      <c r="S58" s="26"/>
      <c r="T58" s="15">
        <f t="shared" si="0"/>
        <v>1596770</v>
      </c>
    </row>
    <row r="59" spans="1:20" s="11" customFormat="1" ht="12.75">
      <c r="A59" s="14" t="s">
        <v>63</v>
      </c>
      <c r="B59" s="26">
        <v>1101036</v>
      </c>
      <c r="C59" s="26"/>
      <c r="D59" s="26"/>
      <c r="E59" s="26"/>
      <c r="F59" s="26"/>
      <c r="G59" s="26">
        <v>134080</v>
      </c>
      <c r="H59" s="26">
        <v>18360</v>
      </c>
      <c r="I59" s="26">
        <v>3489</v>
      </c>
      <c r="J59" s="31"/>
      <c r="K59" s="26"/>
      <c r="L59" s="26">
        <v>85331</v>
      </c>
      <c r="M59" s="27" t="s">
        <v>219</v>
      </c>
      <c r="N59" s="26">
        <v>60730</v>
      </c>
      <c r="O59" s="26"/>
      <c r="P59" s="26">
        <v>622716</v>
      </c>
      <c r="Q59" s="26">
        <v>53506</v>
      </c>
      <c r="R59" s="26"/>
      <c r="S59" s="26"/>
      <c r="T59" s="15">
        <f t="shared" si="0"/>
        <v>2079248</v>
      </c>
    </row>
    <row r="60" spans="1:20" s="11" customFormat="1" ht="12.75">
      <c r="A60" s="14" t="s">
        <v>64</v>
      </c>
      <c r="B60" s="26">
        <v>396985</v>
      </c>
      <c r="C60" s="26"/>
      <c r="D60" s="26"/>
      <c r="E60" s="26">
        <v>70886</v>
      </c>
      <c r="F60" s="26"/>
      <c r="G60" s="26">
        <v>32387</v>
      </c>
      <c r="H60" s="26"/>
      <c r="I60" s="26">
        <v>832</v>
      </c>
      <c r="J60" s="31"/>
      <c r="K60" s="26"/>
      <c r="L60" s="26">
        <v>24080</v>
      </c>
      <c r="M60" s="27" t="s">
        <v>219</v>
      </c>
      <c r="N60" s="26"/>
      <c r="O60" s="26"/>
      <c r="P60" s="26">
        <v>157988</v>
      </c>
      <c r="Q60" s="26">
        <v>11534</v>
      </c>
      <c r="R60" s="26">
        <v>175000</v>
      </c>
      <c r="S60" s="26"/>
      <c r="T60" s="15">
        <f t="shared" si="0"/>
        <v>869692</v>
      </c>
    </row>
    <row r="61" spans="1:20" s="11" customFormat="1" ht="12.75">
      <c r="A61" s="14" t="s">
        <v>65</v>
      </c>
      <c r="B61" s="26">
        <v>14190003</v>
      </c>
      <c r="C61" s="26"/>
      <c r="D61" s="26"/>
      <c r="E61" s="26">
        <v>165360</v>
      </c>
      <c r="F61" s="26">
        <v>423874</v>
      </c>
      <c r="G61" s="26">
        <v>1743903</v>
      </c>
      <c r="H61" s="26">
        <v>592696</v>
      </c>
      <c r="I61" s="26">
        <v>48058</v>
      </c>
      <c r="J61" s="31">
        <v>800600</v>
      </c>
      <c r="K61" s="26"/>
      <c r="L61" s="26">
        <v>985627</v>
      </c>
      <c r="M61" s="27" t="s">
        <v>219</v>
      </c>
      <c r="N61" s="26"/>
      <c r="O61" s="26">
        <v>145771</v>
      </c>
      <c r="P61" s="26">
        <v>8902683</v>
      </c>
      <c r="Q61" s="26">
        <v>251656</v>
      </c>
      <c r="R61" s="26">
        <v>270000</v>
      </c>
      <c r="S61" s="26"/>
      <c r="T61" s="15">
        <f t="shared" si="0"/>
        <v>28520231</v>
      </c>
    </row>
    <row r="62" spans="1:20" s="11" customFormat="1" ht="12.75">
      <c r="A62" s="14" t="s">
        <v>66</v>
      </c>
      <c r="B62" s="26">
        <v>1223794</v>
      </c>
      <c r="C62" s="26"/>
      <c r="D62" s="26"/>
      <c r="E62" s="26"/>
      <c r="F62" s="26"/>
      <c r="G62" s="26">
        <v>132614</v>
      </c>
      <c r="H62" s="26">
        <v>43658</v>
      </c>
      <c r="I62" s="26">
        <v>3530</v>
      </c>
      <c r="J62" s="31"/>
      <c r="K62" s="26"/>
      <c r="L62" s="26">
        <v>74435</v>
      </c>
      <c r="M62" s="27" t="s">
        <v>219</v>
      </c>
      <c r="N62" s="26">
        <v>58395</v>
      </c>
      <c r="O62" s="26"/>
      <c r="P62" s="26">
        <v>539752</v>
      </c>
      <c r="Q62" s="26">
        <v>25336</v>
      </c>
      <c r="R62" s="26"/>
      <c r="S62" s="26"/>
      <c r="T62" s="15">
        <f t="shared" si="0"/>
        <v>2101514</v>
      </c>
    </row>
    <row r="63" spans="1:20" s="11" customFormat="1" ht="12.75">
      <c r="A63" s="14" t="s">
        <v>67</v>
      </c>
      <c r="B63" s="26">
        <v>4913168</v>
      </c>
      <c r="C63" s="26"/>
      <c r="D63" s="26"/>
      <c r="E63" s="26"/>
      <c r="F63" s="26"/>
      <c r="G63" s="26">
        <v>436315</v>
      </c>
      <c r="H63" s="26">
        <v>77738</v>
      </c>
      <c r="I63" s="26">
        <v>11196</v>
      </c>
      <c r="J63" s="31"/>
      <c r="K63" s="26"/>
      <c r="L63" s="26">
        <v>385083</v>
      </c>
      <c r="M63" s="27" t="s">
        <v>219</v>
      </c>
      <c r="N63" s="26">
        <v>151263</v>
      </c>
      <c r="O63" s="26"/>
      <c r="P63" s="26">
        <v>1475864</v>
      </c>
      <c r="Q63" s="26">
        <v>74513</v>
      </c>
      <c r="R63" s="26"/>
      <c r="S63" s="26"/>
      <c r="T63" s="15">
        <f t="shared" si="0"/>
        <v>7525140</v>
      </c>
    </row>
    <row r="64" spans="1:20" s="11" customFormat="1" ht="12.75">
      <c r="A64" s="14" t="s">
        <v>68</v>
      </c>
      <c r="B64" s="26">
        <v>128058</v>
      </c>
      <c r="C64" s="26"/>
      <c r="D64" s="26"/>
      <c r="E64" s="26"/>
      <c r="F64" s="26"/>
      <c r="G64" s="26">
        <v>42573</v>
      </c>
      <c r="H64" s="26">
        <v>15981</v>
      </c>
      <c r="I64" s="26">
        <v>1346</v>
      </c>
      <c r="J64" s="31"/>
      <c r="K64" s="26"/>
      <c r="L64" s="26">
        <v>11573</v>
      </c>
      <c r="M64" s="27" t="s">
        <v>219</v>
      </c>
      <c r="N64" s="26"/>
      <c r="O64" s="26"/>
      <c r="P64" s="26">
        <v>547835</v>
      </c>
      <c r="Q64" s="26">
        <v>20051</v>
      </c>
      <c r="R64" s="26"/>
      <c r="S64" s="26"/>
      <c r="T64" s="15">
        <f t="shared" si="0"/>
        <v>767417</v>
      </c>
    </row>
    <row r="65" spans="1:20" s="11" customFormat="1" ht="12.75">
      <c r="A65" s="14" t="s">
        <v>69</v>
      </c>
      <c r="B65" s="26">
        <v>357943</v>
      </c>
      <c r="C65" s="26"/>
      <c r="D65" s="26"/>
      <c r="E65" s="26"/>
      <c r="F65" s="26"/>
      <c r="G65" s="26">
        <v>40178</v>
      </c>
      <c r="H65" s="26">
        <v>12189</v>
      </c>
      <c r="I65" s="26">
        <v>1044</v>
      </c>
      <c r="J65" s="31"/>
      <c r="K65" s="26"/>
      <c r="L65" s="26">
        <v>27740</v>
      </c>
      <c r="M65" s="27" t="s">
        <v>219</v>
      </c>
      <c r="N65" s="26">
        <v>23983</v>
      </c>
      <c r="O65" s="26"/>
      <c r="P65" s="26">
        <v>225835</v>
      </c>
      <c r="Q65" s="26">
        <v>23869</v>
      </c>
      <c r="R65" s="26"/>
      <c r="S65" s="26"/>
      <c r="T65" s="15">
        <f t="shared" si="0"/>
        <v>712781</v>
      </c>
    </row>
    <row r="66" spans="1:20" s="11" customFormat="1" ht="12.75">
      <c r="A66" s="14" t="s">
        <v>70</v>
      </c>
      <c r="B66" s="26">
        <v>1817448</v>
      </c>
      <c r="C66" s="26">
        <v>127810</v>
      </c>
      <c r="D66" s="26"/>
      <c r="E66" s="26"/>
      <c r="F66" s="26"/>
      <c r="G66" s="26">
        <v>288269</v>
      </c>
      <c r="H66" s="26">
        <v>93546</v>
      </c>
      <c r="I66" s="26">
        <v>7567</v>
      </c>
      <c r="J66" s="31">
        <v>33227</v>
      </c>
      <c r="K66" s="26"/>
      <c r="L66" s="26">
        <v>107833</v>
      </c>
      <c r="M66" s="27" t="s">
        <v>219</v>
      </c>
      <c r="N66" s="26"/>
      <c r="O66" s="26"/>
      <c r="P66" s="26">
        <v>1485091</v>
      </c>
      <c r="Q66" s="26">
        <v>70083</v>
      </c>
      <c r="R66" s="26"/>
      <c r="S66" s="26"/>
      <c r="T66" s="15">
        <f t="shared" si="0"/>
        <v>4030874</v>
      </c>
    </row>
    <row r="67" spans="1:20" s="11" customFormat="1" ht="12.75">
      <c r="A67" s="14" t="s">
        <v>71</v>
      </c>
      <c r="B67" s="26">
        <v>392777</v>
      </c>
      <c r="C67" s="26"/>
      <c r="D67" s="26"/>
      <c r="E67" s="26"/>
      <c r="F67" s="26"/>
      <c r="G67" s="26">
        <v>41470</v>
      </c>
      <c r="H67" s="26">
        <v>2728</v>
      </c>
      <c r="I67" s="26">
        <v>1069</v>
      </c>
      <c r="J67" s="31"/>
      <c r="K67" s="26"/>
      <c r="L67" s="26">
        <v>29787</v>
      </c>
      <c r="M67" s="27" t="s">
        <v>219</v>
      </c>
      <c r="N67" s="26">
        <v>15948</v>
      </c>
      <c r="O67" s="26"/>
      <c r="P67" s="26">
        <v>187664</v>
      </c>
      <c r="Q67" s="26">
        <v>25584</v>
      </c>
      <c r="R67" s="26"/>
      <c r="S67" s="26"/>
      <c r="T67" s="15">
        <f t="shared" si="0"/>
        <v>697027</v>
      </c>
    </row>
    <row r="68" spans="1:20" s="11" customFormat="1" ht="12.75">
      <c r="A68" s="14" t="s">
        <v>72</v>
      </c>
      <c r="B68" s="26">
        <v>405254</v>
      </c>
      <c r="C68" s="26"/>
      <c r="D68" s="26"/>
      <c r="E68" s="26"/>
      <c r="F68" s="26"/>
      <c r="G68" s="26">
        <v>29663</v>
      </c>
      <c r="H68" s="26">
        <v>5302</v>
      </c>
      <c r="I68" s="26">
        <v>759</v>
      </c>
      <c r="J68" s="31"/>
      <c r="K68" s="26"/>
      <c r="L68" s="26">
        <v>32120</v>
      </c>
      <c r="M68" s="27" t="s">
        <v>219</v>
      </c>
      <c r="N68" s="26">
        <v>7796</v>
      </c>
      <c r="O68" s="26"/>
      <c r="P68" s="26">
        <v>115903</v>
      </c>
      <c r="Q68" s="26">
        <v>19365</v>
      </c>
      <c r="R68" s="26"/>
      <c r="S68" s="26"/>
      <c r="T68" s="15">
        <f t="shared" si="0"/>
        <v>616162</v>
      </c>
    </row>
    <row r="69" spans="1:20" s="11" customFormat="1" ht="12.75">
      <c r="A69" s="14" t="s">
        <v>73</v>
      </c>
      <c r="B69" s="26">
        <v>434342</v>
      </c>
      <c r="C69" s="26"/>
      <c r="D69" s="26"/>
      <c r="E69" s="26"/>
      <c r="F69" s="26"/>
      <c r="G69" s="26">
        <v>62412</v>
      </c>
      <c r="H69" s="26">
        <v>14561</v>
      </c>
      <c r="I69" s="26">
        <v>1733</v>
      </c>
      <c r="J69" s="31"/>
      <c r="K69" s="26"/>
      <c r="L69" s="26">
        <v>33662</v>
      </c>
      <c r="M69" s="27" t="s">
        <v>219</v>
      </c>
      <c r="N69" s="26"/>
      <c r="O69" s="26"/>
      <c r="P69" s="26">
        <v>362202</v>
      </c>
      <c r="Q69" s="26">
        <v>13735</v>
      </c>
      <c r="R69" s="26"/>
      <c r="S69" s="26"/>
      <c r="T69" s="15">
        <f aca="true" t="shared" si="1" ref="T69:T132">(SUM(B69:S69))</f>
        <v>922647</v>
      </c>
    </row>
    <row r="70" spans="1:20" s="11" customFormat="1" ht="12.75">
      <c r="A70" s="14" t="s">
        <v>74</v>
      </c>
      <c r="B70" s="26">
        <v>761745</v>
      </c>
      <c r="C70" s="26"/>
      <c r="D70" s="26"/>
      <c r="E70" s="26"/>
      <c r="F70" s="26"/>
      <c r="G70" s="26">
        <v>112429</v>
      </c>
      <c r="H70" s="26">
        <v>22968</v>
      </c>
      <c r="I70" s="26">
        <v>3104</v>
      </c>
      <c r="J70" s="31"/>
      <c r="K70" s="26"/>
      <c r="L70" s="26">
        <v>59036</v>
      </c>
      <c r="M70" s="27" t="s">
        <v>219</v>
      </c>
      <c r="N70" s="26">
        <v>69765</v>
      </c>
      <c r="O70" s="26"/>
      <c r="P70" s="26">
        <v>602696</v>
      </c>
      <c r="Q70" s="26">
        <v>35515</v>
      </c>
      <c r="R70" s="26"/>
      <c r="S70" s="26"/>
      <c r="T70" s="15">
        <f t="shared" si="1"/>
        <v>1667258</v>
      </c>
    </row>
    <row r="71" spans="1:20" s="11" customFormat="1" ht="12.75">
      <c r="A71" s="14" t="s">
        <v>75</v>
      </c>
      <c r="B71" s="26">
        <v>1115124</v>
      </c>
      <c r="C71" s="26"/>
      <c r="D71" s="26"/>
      <c r="E71" s="26"/>
      <c r="F71" s="26">
        <v>111276</v>
      </c>
      <c r="G71" s="26">
        <v>128426</v>
      </c>
      <c r="H71" s="26">
        <v>26240</v>
      </c>
      <c r="I71" s="26">
        <v>3284</v>
      </c>
      <c r="J71" s="31">
        <v>20846</v>
      </c>
      <c r="K71" s="26"/>
      <c r="L71" s="26">
        <v>73369</v>
      </c>
      <c r="M71" s="27" t="s">
        <v>219</v>
      </c>
      <c r="N71" s="26">
        <v>62033</v>
      </c>
      <c r="O71" s="26"/>
      <c r="P71" s="26">
        <v>521825</v>
      </c>
      <c r="Q71" s="26">
        <v>24010</v>
      </c>
      <c r="R71" s="26"/>
      <c r="S71" s="26">
        <v>323726</v>
      </c>
      <c r="T71" s="15">
        <f t="shared" si="1"/>
        <v>2410159</v>
      </c>
    </row>
    <row r="72" spans="1:20" s="11" customFormat="1" ht="12.75">
      <c r="A72" s="14" t="s">
        <v>76</v>
      </c>
      <c r="B72" s="26">
        <v>1033125</v>
      </c>
      <c r="C72" s="26"/>
      <c r="D72" s="26"/>
      <c r="E72" s="26"/>
      <c r="F72" s="26"/>
      <c r="G72" s="26">
        <v>166179</v>
      </c>
      <c r="H72" s="26">
        <v>55993</v>
      </c>
      <c r="I72" s="26">
        <v>4529</v>
      </c>
      <c r="J72" s="31">
        <v>17055</v>
      </c>
      <c r="K72" s="26"/>
      <c r="L72" s="26">
        <v>74155</v>
      </c>
      <c r="M72" s="27" t="s">
        <v>219</v>
      </c>
      <c r="N72" s="26"/>
      <c r="O72" s="26"/>
      <c r="P72" s="26">
        <v>803387</v>
      </c>
      <c r="Q72" s="26">
        <v>41753</v>
      </c>
      <c r="R72" s="26"/>
      <c r="S72" s="26"/>
      <c r="T72" s="15">
        <f t="shared" si="1"/>
        <v>2196176</v>
      </c>
    </row>
    <row r="73" spans="1:20" s="11" customFormat="1" ht="12.75">
      <c r="A73" s="14" t="s">
        <v>77</v>
      </c>
      <c r="B73" s="26">
        <v>1356515</v>
      </c>
      <c r="C73" s="26"/>
      <c r="D73" s="26"/>
      <c r="E73" s="26"/>
      <c r="F73" s="26"/>
      <c r="G73" s="26">
        <v>203648</v>
      </c>
      <c r="H73" s="26">
        <v>52867</v>
      </c>
      <c r="I73" s="26">
        <v>5554</v>
      </c>
      <c r="J73" s="31">
        <v>13139</v>
      </c>
      <c r="K73" s="26"/>
      <c r="L73" s="26">
        <v>105131</v>
      </c>
      <c r="M73" s="27" t="s">
        <v>219</v>
      </c>
      <c r="N73" s="26"/>
      <c r="O73" s="26"/>
      <c r="P73" s="26">
        <v>945832</v>
      </c>
      <c r="Q73" s="26">
        <v>58467</v>
      </c>
      <c r="R73" s="26"/>
      <c r="S73" s="26"/>
      <c r="T73" s="15">
        <f t="shared" si="1"/>
        <v>2741153</v>
      </c>
    </row>
    <row r="74" spans="1:20" s="11" customFormat="1" ht="12.75">
      <c r="A74" s="14" t="s">
        <v>78</v>
      </c>
      <c r="B74" s="26">
        <v>1826526</v>
      </c>
      <c r="C74" s="26"/>
      <c r="D74" s="26"/>
      <c r="E74" s="26"/>
      <c r="F74" s="26"/>
      <c r="G74" s="26">
        <v>235316</v>
      </c>
      <c r="H74" s="26">
        <v>75341</v>
      </c>
      <c r="I74" s="26">
        <v>6117</v>
      </c>
      <c r="J74" s="31"/>
      <c r="K74" s="26"/>
      <c r="L74" s="26">
        <v>141557</v>
      </c>
      <c r="M74" s="27" t="s">
        <v>219</v>
      </c>
      <c r="N74" s="26">
        <v>110938</v>
      </c>
      <c r="O74" s="26"/>
      <c r="P74" s="26">
        <v>935884</v>
      </c>
      <c r="Q74" s="26">
        <v>35422</v>
      </c>
      <c r="R74" s="26"/>
      <c r="S74" s="26"/>
      <c r="T74" s="15">
        <f t="shared" si="1"/>
        <v>3367101</v>
      </c>
    </row>
    <row r="75" spans="1:20" s="11" customFormat="1" ht="12.75">
      <c r="A75" s="14" t="s">
        <v>79</v>
      </c>
      <c r="B75" s="26">
        <v>648982</v>
      </c>
      <c r="C75" s="26"/>
      <c r="D75" s="26"/>
      <c r="E75" s="26"/>
      <c r="F75" s="26"/>
      <c r="G75" s="26">
        <v>88397</v>
      </c>
      <c r="H75" s="26">
        <v>29344</v>
      </c>
      <c r="I75" s="26">
        <v>2389</v>
      </c>
      <c r="J75" s="31"/>
      <c r="K75" s="26"/>
      <c r="L75" s="26">
        <v>40460</v>
      </c>
      <c r="M75" s="27" t="s">
        <v>219</v>
      </c>
      <c r="N75" s="26">
        <v>43357</v>
      </c>
      <c r="O75" s="26"/>
      <c r="P75" s="26">
        <v>367340</v>
      </c>
      <c r="Q75" s="26">
        <v>7447</v>
      </c>
      <c r="R75" s="26"/>
      <c r="S75" s="26"/>
      <c r="T75" s="15">
        <f t="shared" si="1"/>
        <v>1227716</v>
      </c>
    </row>
    <row r="76" spans="1:20" s="11" customFormat="1" ht="12.75">
      <c r="A76" s="14" t="s">
        <v>80</v>
      </c>
      <c r="B76" s="26">
        <v>854423</v>
      </c>
      <c r="C76" s="26"/>
      <c r="D76" s="26"/>
      <c r="E76" s="26"/>
      <c r="F76" s="26"/>
      <c r="G76" s="26">
        <v>123785</v>
      </c>
      <c r="H76" s="26">
        <v>19526</v>
      </c>
      <c r="I76" s="26">
        <v>3402</v>
      </c>
      <c r="J76" s="31"/>
      <c r="K76" s="26"/>
      <c r="L76" s="26">
        <v>66218</v>
      </c>
      <c r="M76" s="27" t="s">
        <v>219</v>
      </c>
      <c r="N76" s="26"/>
      <c r="O76" s="26"/>
      <c r="P76" s="26">
        <v>714668</v>
      </c>
      <c r="Q76" s="26">
        <v>30760</v>
      </c>
      <c r="R76" s="26">
        <v>230000</v>
      </c>
      <c r="S76" s="26"/>
      <c r="T76" s="15">
        <f t="shared" si="1"/>
        <v>2042782</v>
      </c>
    </row>
    <row r="77" spans="1:20" s="11" customFormat="1" ht="12.75">
      <c r="A77" s="14" t="s">
        <v>81</v>
      </c>
      <c r="B77" s="26">
        <v>299528</v>
      </c>
      <c r="C77" s="26"/>
      <c r="D77" s="26"/>
      <c r="E77" s="26"/>
      <c r="F77" s="26"/>
      <c r="G77" s="26">
        <v>54693</v>
      </c>
      <c r="H77" s="26">
        <v>16668</v>
      </c>
      <c r="I77" s="26">
        <v>1565</v>
      </c>
      <c r="J77" s="31"/>
      <c r="K77" s="26"/>
      <c r="L77" s="26">
        <v>22075</v>
      </c>
      <c r="M77" s="27" t="s">
        <v>219</v>
      </c>
      <c r="N77" s="26"/>
      <c r="O77" s="26"/>
      <c r="P77" s="26">
        <v>359113</v>
      </c>
      <c r="Q77" s="26">
        <v>16588</v>
      </c>
      <c r="R77" s="26"/>
      <c r="S77" s="26"/>
      <c r="T77" s="15">
        <f t="shared" si="1"/>
        <v>770230</v>
      </c>
    </row>
    <row r="78" spans="1:20" s="11" customFormat="1" ht="12.75">
      <c r="A78" s="14" t="s">
        <v>199</v>
      </c>
      <c r="B78" s="26">
        <v>3694151</v>
      </c>
      <c r="C78" s="26"/>
      <c r="D78" s="26"/>
      <c r="E78" s="26"/>
      <c r="F78" s="26"/>
      <c r="G78" s="26">
        <v>562325</v>
      </c>
      <c r="H78" s="26">
        <v>184064</v>
      </c>
      <c r="I78" s="26">
        <v>15241</v>
      </c>
      <c r="J78" s="31">
        <v>43334</v>
      </c>
      <c r="K78" s="26"/>
      <c r="L78" s="26">
        <v>268718</v>
      </c>
      <c r="M78" s="27" t="s">
        <v>219</v>
      </c>
      <c r="N78" s="26"/>
      <c r="O78" s="26"/>
      <c r="P78" s="26">
        <v>3358148</v>
      </c>
      <c r="Q78" s="26">
        <v>148535</v>
      </c>
      <c r="R78" s="26"/>
      <c r="S78" s="26"/>
      <c r="T78" s="15">
        <f t="shared" si="1"/>
        <v>8274516</v>
      </c>
    </row>
    <row r="79" spans="1:20" s="11" customFormat="1" ht="12.75">
      <c r="A79" s="14" t="s">
        <v>82</v>
      </c>
      <c r="B79" s="26">
        <v>2947191</v>
      </c>
      <c r="C79" s="26"/>
      <c r="D79" s="26"/>
      <c r="E79" s="26"/>
      <c r="F79" s="26"/>
      <c r="G79" s="26">
        <v>266728</v>
      </c>
      <c r="H79" s="26">
        <v>66216</v>
      </c>
      <c r="I79" s="26">
        <v>7023</v>
      </c>
      <c r="J79" s="31"/>
      <c r="K79" s="26"/>
      <c r="L79" s="26">
        <v>231647</v>
      </c>
      <c r="M79" s="27" t="s">
        <v>219</v>
      </c>
      <c r="N79" s="26">
        <v>100872</v>
      </c>
      <c r="O79" s="26"/>
      <c r="P79" s="26">
        <v>1081835</v>
      </c>
      <c r="Q79" s="26">
        <v>99258</v>
      </c>
      <c r="R79" s="26"/>
      <c r="S79" s="26"/>
      <c r="T79" s="15">
        <f t="shared" si="1"/>
        <v>4800770</v>
      </c>
    </row>
    <row r="80" spans="1:20" s="11" customFormat="1" ht="12.75">
      <c r="A80" s="14" t="s">
        <v>83</v>
      </c>
      <c r="B80" s="26">
        <v>380213</v>
      </c>
      <c r="C80" s="26"/>
      <c r="D80" s="26"/>
      <c r="E80" s="26"/>
      <c r="F80" s="26"/>
      <c r="G80" s="26">
        <v>35287</v>
      </c>
      <c r="H80" s="26"/>
      <c r="I80" s="26">
        <v>925</v>
      </c>
      <c r="J80" s="31"/>
      <c r="K80" s="26"/>
      <c r="L80" s="26">
        <v>29466</v>
      </c>
      <c r="M80" s="27" t="s">
        <v>219</v>
      </c>
      <c r="N80" s="26">
        <v>17100</v>
      </c>
      <c r="O80" s="26"/>
      <c r="P80" s="26">
        <v>214166</v>
      </c>
      <c r="Q80" s="26">
        <v>15573</v>
      </c>
      <c r="R80" s="26"/>
      <c r="S80" s="26"/>
      <c r="T80" s="15">
        <f t="shared" si="1"/>
        <v>692730</v>
      </c>
    </row>
    <row r="81" spans="1:20" s="11" customFormat="1" ht="12.75">
      <c r="A81" s="14" t="s">
        <v>84</v>
      </c>
      <c r="B81" s="26">
        <v>856001</v>
      </c>
      <c r="C81" s="26"/>
      <c r="D81" s="26"/>
      <c r="E81" s="26"/>
      <c r="F81" s="26"/>
      <c r="G81" s="26">
        <v>129973</v>
      </c>
      <c r="H81" s="26">
        <v>26078</v>
      </c>
      <c r="I81" s="26">
        <v>3528</v>
      </c>
      <c r="J81" s="31"/>
      <c r="K81" s="26"/>
      <c r="L81" s="26">
        <v>66340</v>
      </c>
      <c r="M81" s="27" t="s">
        <v>219</v>
      </c>
      <c r="N81" s="26"/>
      <c r="O81" s="26"/>
      <c r="P81" s="26">
        <v>724101</v>
      </c>
      <c r="Q81" s="26">
        <v>27021</v>
      </c>
      <c r="R81" s="26"/>
      <c r="S81" s="26"/>
      <c r="T81" s="15">
        <f t="shared" si="1"/>
        <v>1833042</v>
      </c>
    </row>
    <row r="82" spans="1:20" s="11" customFormat="1" ht="12.75">
      <c r="A82" s="14" t="s">
        <v>85</v>
      </c>
      <c r="B82" s="26">
        <v>1131784</v>
      </c>
      <c r="C82" s="26"/>
      <c r="D82" s="26"/>
      <c r="E82" s="26"/>
      <c r="F82" s="26"/>
      <c r="G82" s="26">
        <v>152659</v>
      </c>
      <c r="H82" s="26">
        <v>41639</v>
      </c>
      <c r="I82" s="26">
        <v>4035</v>
      </c>
      <c r="J82" s="31"/>
      <c r="K82" s="26"/>
      <c r="L82" s="26">
        <v>76573</v>
      </c>
      <c r="M82" s="27" t="s">
        <v>219</v>
      </c>
      <c r="N82" s="26">
        <v>62033</v>
      </c>
      <c r="O82" s="26"/>
      <c r="P82" s="26">
        <v>617356</v>
      </c>
      <c r="Q82" s="26">
        <v>29232</v>
      </c>
      <c r="R82" s="26"/>
      <c r="S82" s="26">
        <v>323726</v>
      </c>
      <c r="T82" s="15">
        <f t="shared" si="1"/>
        <v>2439037</v>
      </c>
    </row>
    <row r="83" spans="1:20" s="11" customFormat="1" ht="12.75">
      <c r="A83" s="14" t="s">
        <v>86</v>
      </c>
      <c r="B83" s="26">
        <v>447045</v>
      </c>
      <c r="C83" s="26"/>
      <c r="D83" s="26"/>
      <c r="E83" s="26"/>
      <c r="F83" s="26"/>
      <c r="G83" s="26">
        <v>42548</v>
      </c>
      <c r="H83" s="26">
        <v>12844</v>
      </c>
      <c r="I83" s="26">
        <v>1126</v>
      </c>
      <c r="J83" s="31"/>
      <c r="K83" s="26"/>
      <c r="L83" s="26">
        <v>37491</v>
      </c>
      <c r="M83" s="27" t="s">
        <v>219</v>
      </c>
      <c r="N83" s="26">
        <v>25226</v>
      </c>
      <c r="O83" s="26"/>
      <c r="P83" s="26">
        <v>232822</v>
      </c>
      <c r="Q83" s="26">
        <v>27932</v>
      </c>
      <c r="R83" s="26"/>
      <c r="S83" s="26"/>
      <c r="T83" s="15">
        <f t="shared" si="1"/>
        <v>827034</v>
      </c>
    </row>
    <row r="84" spans="1:20" s="11" customFormat="1" ht="12.75">
      <c r="A84" s="14" t="s">
        <v>87</v>
      </c>
      <c r="B84" s="26">
        <v>2146527</v>
      </c>
      <c r="C84" s="26"/>
      <c r="D84" s="26"/>
      <c r="E84" s="26"/>
      <c r="F84" s="26"/>
      <c r="G84" s="26">
        <v>293478</v>
      </c>
      <c r="H84" s="26">
        <v>99442</v>
      </c>
      <c r="I84" s="26">
        <v>8067</v>
      </c>
      <c r="J84" s="31">
        <v>27921</v>
      </c>
      <c r="K84" s="26"/>
      <c r="L84" s="26">
        <v>166357</v>
      </c>
      <c r="M84" s="27" t="s">
        <v>219</v>
      </c>
      <c r="N84" s="26"/>
      <c r="O84" s="26"/>
      <c r="P84" s="26">
        <v>1762336</v>
      </c>
      <c r="Q84" s="26">
        <v>79607</v>
      </c>
      <c r="R84" s="26"/>
      <c r="S84" s="26"/>
      <c r="T84" s="15">
        <f t="shared" si="1"/>
        <v>4583735</v>
      </c>
    </row>
    <row r="85" spans="1:20" s="11" customFormat="1" ht="12.75">
      <c r="A85" s="14" t="s">
        <v>88</v>
      </c>
      <c r="B85" s="26">
        <v>573957</v>
      </c>
      <c r="C85" s="26"/>
      <c r="D85" s="26"/>
      <c r="E85" s="26"/>
      <c r="F85" s="26"/>
      <c r="G85" s="26">
        <v>79742</v>
      </c>
      <c r="H85" s="26">
        <v>22544</v>
      </c>
      <c r="I85" s="26">
        <v>2225</v>
      </c>
      <c r="J85" s="31"/>
      <c r="K85" s="26"/>
      <c r="L85" s="26">
        <v>48391</v>
      </c>
      <c r="M85" s="27" t="s">
        <v>219</v>
      </c>
      <c r="N85" s="26"/>
      <c r="O85" s="26"/>
      <c r="P85" s="26">
        <v>447920</v>
      </c>
      <c r="Q85" s="26">
        <v>12779</v>
      </c>
      <c r="R85" s="26"/>
      <c r="S85" s="26"/>
      <c r="T85" s="15">
        <f t="shared" si="1"/>
        <v>1187558</v>
      </c>
    </row>
    <row r="86" spans="1:20" s="11" customFormat="1" ht="12.75">
      <c r="A86" s="14" t="s">
        <v>89</v>
      </c>
      <c r="B86" s="26">
        <v>349809</v>
      </c>
      <c r="C86" s="26"/>
      <c r="D86" s="26"/>
      <c r="E86" s="26"/>
      <c r="F86" s="26"/>
      <c r="G86" s="26">
        <v>40864</v>
      </c>
      <c r="H86" s="26">
        <v>3142</v>
      </c>
      <c r="I86" s="26">
        <v>1089</v>
      </c>
      <c r="J86" s="31"/>
      <c r="K86" s="26"/>
      <c r="L86" s="26">
        <v>17106</v>
      </c>
      <c r="M86" s="27" t="s">
        <v>219</v>
      </c>
      <c r="N86" s="26">
        <v>19101</v>
      </c>
      <c r="O86" s="26"/>
      <c r="P86" s="26">
        <v>196704</v>
      </c>
      <c r="Q86" s="26">
        <v>19908</v>
      </c>
      <c r="R86" s="26"/>
      <c r="S86" s="26"/>
      <c r="T86" s="15">
        <f t="shared" si="1"/>
        <v>647723</v>
      </c>
    </row>
    <row r="87" spans="1:20" s="11" customFormat="1" ht="12.75">
      <c r="A87" s="14" t="s">
        <v>90</v>
      </c>
      <c r="B87" s="26">
        <v>2105536</v>
      </c>
      <c r="C87" s="26"/>
      <c r="D87" s="26"/>
      <c r="E87" s="26"/>
      <c r="F87" s="26"/>
      <c r="G87" s="26">
        <v>305808</v>
      </c>
      <c r="H87" s="26">
        <v>96038</v>
      </c>
      <c r="I87" s="26">
        <v>8318</v>
      </c>
      <c r="J87" s="31">
        <v>14655</v>
      </c>
      <c r="K87" s="26"/>
      <c r="L87" s="26">
        <v>158695</v>
      </c>
      <c r="M87" s="27" t="s">
        <v>219</v>
      </c>
      <c r="N87" s="26">
        <v>178611</v>
      </c>
      <c r="O87" s="26"/>
      <c r="P87" s="26">
        <v>1665008</v>
      </c>
      <c r="Q87" s="26">
        <v>107010</v>
      </c>
      <c r="R87" s="26"/>
      <c r="S87" s="26"/>
      <c r="T87" s="15">
        <f t="shared" si="1"/>
        <v>4639679</v>
      </c>
    </row>
    <row r="88" spans="1:20" s="11" customFormat="1" ht="12.75">
      <c r="A88" s="14" t="s">
        <v>91</v>
      </c>
      <c r="B88" s="26">
        <v>1266926</v>
      </c>
      <c r="C88" s="26">
        <v>25962</v>
      </c>
      <c r="D88" s="26"/>
      <c r="E88" s="26"/>
      <c r="F88" s="26"/>
      <c r="G88" s="26">
        <v>146264</v>
      </c>
      <c r="H88" s="26">
        <v>29585</v>
      </c>
      <c r="I88" s="26">
        <v>3761</v>
      </c>
      <c r="J88" s="31"/>
      <c r="K88" s="26"/>
      <c r="L88" s="26">
        <v>93847</v>
      </c>
      <c r="M88" s="27" t="s">
        <v>219</v>
      </c>
      <c r="N88" s="26">
        <v>51452</v>
      </c>
      <c r="O88" s="26"/>
      <c r="P88" s="26">
        <v>583346</v>
      </c>
      <c r="Q88" s="26">
        <v>27142</v>
      </c>
      <c r="R88" s="26"/>
      <c r="S88" s="26"/>
      <c r="T88" s="15">
        <f t="shared" si="1"/>
        <v>2228285</v>
      </c>
    </row>
    <row r="89" spans="1:20" s="11" customFormat="1" ht="12.75">
      <c r="A89" s="14" t="s">
        <v>92</v>
      </c>
      <c r="B89" s="26">
        <v>125540</v>
      </c>
      <c r="C89" s="26"/>
      <c r="D89" s="26"/>
      <c r="E89" s="26"/>
      <c r="F89" s="26"/>
      <c r="G89" s="26">
        <v>11370</v>
      </c>
      <c r="H89" s="26"/>
      <c r="I89" s="26">
        <v>294</v>
      </c>
      <c r="J89" s="31"/>
      <c r="K89" s="26"/>
      <c r="L89" s="26">
        <v>10010</v>
      </c>
      <c r="M89" s="27" t="s">
        <v>219</v>
      </c>
      <c r="N89" s="26">
        <v>8823</v>
      </c>
      <c r="O89" s="26"/>
      <c r="P89" s="26">
        <v>81689</v>
      </c>
      <c r="Q89" s="26">
        <v>4767</v>
      </c>
      <c r="R89" s="26"/>
      <c r="S89" s="26"/>
      <c r="T89" s="15">
        <f t="shared" si="1"/>
        <v>242493</v>
      </c>
    </row>
    <row r="90" spans="1:20" s="11" customFormat="1" ht="12.75">
      <c r="A90" s="14" t="s">
        <v>93</v>
      </c>
      <c r="B90" s="26">
        <v>48903280</v>
      </c>
      <c r="C90" s="26">
        <v>71893</v>
      </c>
      <c r="D90" s="26"/>
      <c r="E90" s="26">
        <v>6288847</v>
      </c>
      <c r="F90" s="26"/>
      <c r="G90" s="26">
        <v>4403219</v>
      </c>
      <c r="H90" s="26">
        <v>1486398</v>
      </c>
      <c r="I90" s="26">
        <v>120737</v>
      </c>
      <c r="J90" s="31">
        <v>1844905</v>
      </c>
      <c r="K90" s="26">
        <v>117202</v>
      </c>
      <c r="L90" s="26">
        <v>3833669</v>
      </c>
      <c r="M90" s="27" t="s">
        <v>219</v>
      </c>
      <c r="N90" s="26"/>
      <c r="O90" s="26">
        <v>459482</v>
      </c>
      <c r="P90" s="26">
        <v>25725382</v>
      </c>
      <c r="Q90" s="26">
        <v>945837</v>
      </c>
      <c r="R90" s="26"/>
      <c r="S90" s="26"/>
      <c r="T90" s="15">
        <f t="shared" si="1"/>
        <v>94200851</v>
      </c>
    </row>
    <row r="91" spans="1:20" s="11" customFormat="1" ht="12.75">
      <c r="A91" s="14" t="s">
        <v>94</v>
      </c>
      <c r="B91" s="26">
        <v>341170</v>
      </c>
      <c r="C91" s="26"/>
      <c r="D91" s="26"/>
      <c r="E91" s="26">
        <v>289172</v>
      </c>
      <c r="F91" s="26"/>
      <c r="G91" s="26">
        <v>31674</v>
      </c>
      <c r="H91" s="26"/>
      <c r="I91" s="26">
        <v>834</v>
      </c>
      <c r="J91" s="31"/>
      <c r="K91" s="26"/>
      <c r="L91" s="26">
        <v>27084</v>
      </c>
      <c r="M91" s="27" t="s">
        <v>219</v>
      </c>
      <c r="N91" s="26">
        <v>10642</v>
      </c>
      <c r="O91" s="26"/>
      <c r="P91" s="26">
        <v>121633</v>
      </c>
      <c r="Q91" s="26">
        <v>8877</v>
      </c>
      <c r="R91" s="26"/>
      <c r="S91" s="26"/>
      <c r="T91" s="15">
        <f t="shared" si="1"/>
        <v>831086</v>
      </c>
    </row>
    <row r="92" spans="1:20" s="11" customFormat="1" ht="12.75">
      <c r="A92" s="14" t="s">
        <v>95</v>
      </c>
      <c r="B92" s="26">
        <v>2085019</v>
      </c>
      <c r="C92" s="26">
        <v>33950</v>
      </c>
      <c r="D92" s="26"/>
      <c r="E92" s="26"/>
      <c r="F92" s="26">
        <v>232214</v>
      </c>
      <c r="G92" s="26">
        <v>332106</v>
      </c>
      <c r="H92" s="26">
        <v>113201</v>
      </c>
      <c r="I92" s="26">
        <v>9188</v>
      </c>
      <c r="J92" s="31">
        <v>63927</v>
      </c>
      <c r="K92" s="26"/>
      <c r="L92" s="26">
        <v>160659</v>
      </c>
      <c r="M92" s="27" t="s">
        <v>219</v>
      </c>
      <c r="N92" s="26"/>
      <c r="O92" s="26"/>
      <c r="P92" s="26">
        <v>1828912</v>
      </c>
      <c r="Q92" s="26">
        <v>64552</v>
      </c>
      <c r="R92" s="26"/>
      <c r="S92" s="26"/>
      <c r="T92" s="15">
        <f t="shared" si="1"/>
        <v>4923728</v>
      </c>
    </row>
    <row r="93" spans="1:20" s="11" customFormat="1" ht="12.75">
      <c r="A93" s="14" t="s">
        <v>96</v>
      </c>
      <c r="B93" s="26">
        <v>1450777</v>
      </c>
      <c r="C93" s="26"/>
      <c r="D93" s="26"/>
      <c r="E93" s="26"/>
      <c r="F93" s="26"/>
      <c r="G93" s="26">
        <v>184472</v>
      </c>
      <c r="H93" s="26">
        <v>58837</v>
      </c>
      <c r="I93" s="26">
        <v>4835</v>
      </c>
      <c r="J93" s="31"/>
      <c r="K93" s="26"/>
      <c r="L93" s="26">
        <v>93890</v>
      </c>
      <c r="M93" s="27" t="s">
        <v>219</v>
      </c>
      <c r="N93" s="26">
        <v>91716</v>
      </c>
      <c r="O93" s="26"/>
      <c r="P93" s="26">
        <v>840776</v>
      </c>
      <c r="Q93" s="26">
        <v>36733</v>
      </c>
      <c r="R93" s="26"/>
      <c r="S93" s="26"/>
      <c r="T93" s="15">
        <f t="shared" si="1"/>
        <v>2762036</v>
      </c>
    </row>
    <row r="94" spans="1:20" s="11" customFormat="1" ht="12.75">
      <c r="A94" s="14" t="s">
        <v>97</v>
      </c>
      <c r="B94" s="26">
        <v>2151537</v>
      </c>
      <c r="C94" s="26"/>
      <c r="D94" s="26"/>
      <c r="E94" s="26"/>
      <c r="F94" s="26"/>
      <c r="G94" s="26">
        <v>438034</v>
      </c>
      <c r="H94" s="26">
        <v>144513</v>
      </c>
      <c r="I94" s="26">
        <v>12955</v>
      </c>
      <c r="J94" s="31">
        <v>67590</v>
      </c>
      <c r="K94" s="26"/>
      <c r="L94" s="26">
        <v>146588</v>
      </c>
      <c r="M94" s="27" t="s">
        <v>219</v>
      </c>
      <c r="N94" s="26"/>
      <c r="O94" s="26"/>
      <c r="P94" s="26">
        <v>3249112</v>
      </c>
      <c r="Q94" s="26">
        <v>153457</v>
      </c>
      <c r="R94" s="26"/>
      <c r="S94" s="26"/>
      <c r="T94" s="15">
        <f t="shared" si="1"/>
        <v>6363786</v>
      </c>
    </row>
    <row r="95" spans="1:20" s="11" customFormat="1" ht="12.75">
      <c r="A95" s="14" t="s">
        <v>98</v>
      </c>
      <c r="B95" s="26">
        <v>1488890</v>
      </c>
      <c r="C95" s="26"/>
      <c r="D95" s="26"/>
      <c r="E95" s="26">
        <v>120961</v>
      </c>
      <c r="F95" s="26"/>
      <c r="G95" s="26">
        <v>146332</v>
      </c>
      <c r="H95" s="26">
        <v>16401</v>
      </c>
      <c r="I95" s="26">
        <v>3795</v>
      </c>
      <c r="J95" s="31"/>
      <c r="K95" s="26"/>
      <c r="L95" s="26">
        <v>116447</v>
      </c>
      <c r="M95" s="27" t="s">
        <v>219</v>
      </c>
      <c r="N95" s="26">
        <v>57971</v>
      </c>
      <c r="O95" s="26"/>
      <c r="P95" s="26">
        <v>651086</v>
      </c>
      <c r="Q95" s="26">
        <v>68019</v>
      </c>
      <c r="R95" s="26"/>
      <c r="S95" s="26"/>
      <c r="T95" s="15">
        <f t="shared" si="1"/>
        <v>2669902</v>
      </c>
    </row>
    <row r="96" spans="1:20" s="11" customFormat="1" ht="12.75">
      <c r="A96" s="14" t="s">
        <v>99</v>
      </c>
      <c r="B96" s="26">
        <v>3469642</v>
      </c>
      <c r="C96" s="26">
        <v>87870</v>
      </c>
      <c r="D96" s="26"/>
      <c r="E96" s="26"/>
      <c r="F96" s="26"/>
      <c r="G96" s="26">
        <v>332373</v>
      </c>
      <c r="H96" s="26">
        <v>101475</v>
      </c>
      <c r="I96" s="26">
        <v>8573</v>
      </c>
      <c r="J96" s="31"/>
      <c r="K96" s="26"/>
      <c r="L96" s="26">
        <v>274444</v>
      </c>
      <c r="M96" s="27" t="s">
        <v>219</v>
      </c>
      <c r="N96" s="26">
        <v>111575</v>
      </c>
      <c r="O96" s="26"/>
      <c r="P96" s="26">
        <v>1119803</v>
      </c>
      <c r="Q96" s="26">
        <v>78374</v>
      </c>
      <c r="R96" s="26"/>
      <c r="S96" s="26"/>
      <c r="T96" s="15">
        <f t="shared" si="1"/>
        <v>5584129</v>
      </c>
    </row>
    <row r="97" spans="1:20" s="11" customFormat="1" ht="12.75">
      <c r="A97" s="14" t="s">
        <v>100</v>
      </c>
      <c r="B97" s="26">
        <v>723775</v>
      </c>
      <c r="C97" s="26"/>
      <c r="D97" s="26"/>
      <c r="E97" s="26"/>
      <c r="F97" s="26"/>
      <c r="G97" s="26">
        <v>108787</v>
      </c>
      <c r="H97" s="26">
        <v>29544</v>
      </c>
      <c r="I97" s="26">
        <v>2789</v>
      </c>
      <c r="J97" s="31"/>
      <c r="K97" s="26"/>
      <c r="L97" s="26">
        <v>54677</v>
      </c>
      <c r="M97" s="27" t="s">
        <v>219</v>
      </c>
      <c r="N97" s="26"/>
      <c r="O97" s="26"/>
      <c r="P97" s="26">
        <v>583849</v>
      </c>
      <c r="Q97" s="26">
        <v>33218</v>
      </c>
      <c r="R97" s="26"/>
      <c r="S97" s="26"/>
      <c r="T97" s="15">
        <f t="shared" si="1"/>
        <v>1536639</v>
      </c>
    </row>
    <row r="98" spans="1:20" s="11" customFormat="1" ht="12.75">
      <c r="A98" s="14" t="s">
        <v>101</v>
      </c>
      <c r="B98" s="26">
        <v>4081283</v>
      </c>
      <c r="C98" s="26"/>
      <c r="D98" s="26"/>
      <c r="E98" s="26"/>
      <c r="F98" s="26"/>
      <c r="G98" s="26">
        <v>536290</v>
      </c>
      <c r="H98" s="26">
        <v>173527</v>
      </c>
      <c r="I98" s="26">
        <v>14440</v>
      </c>
      <c r="J98" s="31"/>
      <c r="K98" s="26"/>
      <c r="L98" s="26">
        <v>312261</v>
      </c>
      <c r="M98" s="27" t="s">
        <v>219</v>
      </c>
      <c r="N98" s="26">
        <v>244162</v>
      </c>
      <c r="O98" s="26"/>
      <c r="P98" s="26">
        <v>2043821</v>
      </c>
      <c r="Q98" s="26">
        <v>53421</v>
      </c>
      <c r="R98" s="26"/>
      <c r="S98" s="26"/>
      <c r="T98" s="15">
        <f t="shared" si="1"/>
        <v>7459205</v>
      </c>
    </row>
    <row r="99" spans="1:20" s="11" customFormat="1" ht="12.75">
      <c r="A99" s="14" t="s">
        <v>102</v>
      </c>
      <c r="B99" s="26">
        <v>1285890</v>
      </c>
      <c r="C99" s="26"/>
      <c r="D99" s="26"/>
      <c r="E99" s="26"/>
      <c r="F99" s="26"/>
      <c r="G99" s="26">
        <v>160001</v>
      </c>
      <c r="H99" s="26">
        <v>50700</v>
      </c>
      <c r="I99" s="26">
        <v>4203</v>
      </c>
      <c r="J99" s="31"/>
      <c r="K99" s="26"/>
      <c r="L99" s="26">
        <v>88780</v>
      </c>
      <c r="M99" s="27" t="s">
        <v>219</v>
      </c>
      <c r="N99" s="26">
        <v>66521</v>
      </c>
      <c r="O99" s="26"/>
      <c r="P99" s="26">
        <v>609650</v>
      </c>
      <c r="Q99" s="26">
        <v>26030</v>
      </c>
      <c r="R99" s="26"/>
      <c r="S99" s="26"/>
      <c r="T99" s="15">
        <f t="shared" si="1"/>
        <v>2291775</v>
      </c>
    </row>
    <row r="100" spans="1:20" s="11" customFormat="1" ht="12.75">
      <c r="A100" s="14" t="s">
        <v>103</v>
      </c>
      <c r="B100" s="26">
        <v>770090</v>
      </c>
      <c r="C100" s="26"/>
      <c r="D100" s="26"/>
      <c r="E100" s="26"/>
      <c r="F100" s="26"/>
      <c r="G100" s="26">
        <v>75176</v>
      </c>
      <c r="H100" s="26">
        <v>8976</v>
      </c>
      <c r="I100" s="26">
        <v>1947</v>
      </c>
      <c r="J100" s="31"/>
      <c r="K100" s="26"/>
      <c r="L100" s="26">
        <v>55739</v>
      </c>
      <c r="M100" s="27" t="s">
        <v>219</v>
      </c>
      <c r="N100" s="26">
        <v>23952</v>
      </c>
      <c r="O100" s="26"/>
      <c r="P100" s="26">
        <v>273419</v>
      </c>
      <c r="Q100" s="26">
        <v>25510</v>
      </c>
      <c r="R100" s="26"/>
      <c r="S100" s="26"/>
      <c r="T100" s="15">
        <f t="shared" si="1"/>
        <v>1234809</v>
      </c>
    </row>
    <row r="101" spans="1:20" s="11" customFormat="1" ht="12.75">
      <c r="A101" s="14" t="s">
        <v>104</v>
      </c>
      <c r="B101" s="26">
        <v>981567</v>
      </c>
      <c r="C101" s="26"/>
      <c r="D101" s="26"/>
      <c r="E101" s="26"/>
      <c r="F101" s="26"/>
      <c r="G101" s="26">
        <v>97317</v>
      </c>
      <c r="H101" s="26"/>
      <c r="I101" s="26">
        <v>2583</v>
      </c>
      <c r="J101" s="31"/>
      <c r="K101" s="26"/>
      <c r="L101" s="26">
        <v>81476</v>
      </c>
      <c r="M101" s="27" t="s">
        <v>219</v>
      </c>
      <c r="N101" s="26">
        <v>45509</v>
      </c>
      <c r="O101" s="26"/>
      <c r="P101" s="26">
        <v>466462</v>
      </c>
      <c r="Q101" s="26">
        <v>21942</v>
      </c>
      <c r="R101" s="26"/>
      <c r="S101" s="26"/>
      <c r="T101" s="15">
        <f t="shared" si="1"/>
        <v>1696856</v>
      </c>
    </row>
    <row r="102" spans="1:20" s="11" customFormat="1" ht="12.75">
      <c r="A102" s="14" t="s">
        <v>105</v>
      </c>
      <c r="B102" s="26">
        <v>1508595</v>
      </c>
      <c r="C102" s="26"/>
      <c r="D102" s="26"/>
      <c r="E102" s="26"/>
      <c r="F102" s="26"/>
      <c r="G102" s="26">
        <v>168950</v>
      </c>
      <c r="H102" s="26">
        <v>17740</v>
      </c>
      <c r="I102" s="26">
        <v>4520</v>
      </c>
      <c r="J102" s="31"/>
      <c r="K102" s="26"/>
      <c r="L102" s="26">
        <v>125472</v>
      </c>
      <c r="M102" s="27" t="s">
        <v>219</v>
      </c>
      <c r="N102" s="26">
        <v>79952</v>
      </c>
      <c r="O102" s="26"/>
      <c r="P102" s="26">
        <v>750148</v>
      </c>
      <c r="Q102" s="26">
        <v>42989</v>
      </c>
      <c r="R102" s="26"/>
      <c r="S102" s="26"/>
      <c r="T102" s="15">
        <f t="shared" si="1"/>
        <v>2698366</v>
      </c>
    </row>
    <row r="103" spans="1:20" s="11" customFormat="1" ht="12.75">
      <c r="A103" s="14" t="s">
        <v>106</v>
      </c>
      <c r="B103" s="26">
        <v>1238391</v>
      </c>
      <c r="C103" s="26"/>
      <c r="D103" s="26"/>
      <c r="E103" s="26"/>
      <c r="F103" s="26"/>
      <c r="G103" s="26">
        <v>142489</v>
      </c>
      <c r="H103" s="26">
        <v>45570</v>
      </c>
      <c r="I103" s="26">
        <v>3759</v>
      </c>
      <c r="J103" s="31"/>
      <c r="K103" s="26"/>
      <c r="L103" s="26">
        <v>75575</v>
      </c>
      <c r="M103" s="27" t="s">
        <v>219</v>
      </c>
      <c r="N103" s="26">
        <v>58486</v>
      </c>
      <c r="O103" s="26"/>
      <c r="P103" s="26">
        <v>510988</v>
      </c>
      <c r="Q103" s="26">
        <v>16871</v>
      </c>
      <c r="R103" s="26"/>
      <c r="S103" s="26"/>
      <c r="T103" s="15">
        <f t="shared" si="1"/>
        <v>2092129</v>
      </c>
    </row>
    <row r="104" spans="1:20" s="11" customFormat="1" ht="12.75">
      <c r="A104" s="14" t="s">
        <v>107</v>
      </c>
      <c r="B104" s="26">
        <v>1570113</v>
      </c>
      <c r="C104" s="26"/>
      <c r="D104" s="26"/>
      <c r="E104" s="26"/>
      <c r="F104" s="26">
        <v>265954</v>
      </c>
      <c r="G104" s="26">
        <v>203286</v>
      </c>
      <c r="H104" s="26">
        <v>44026</v>
      </c>
      <c r="I104" s="26">
        <v>5416</v>
      </c>
      <c r="J104" s="31"/>
      <c r="K104" s="26"/>
      <c r="L104" s="26">
        <v>123421</v>
      </c>
      <c r="M104" s="27" t="s">
        <v>219</v>
      </c>
      <c r="N104" s="26">
        <v>96021</v>
      </c>
      <c r="O104" s="26"/>
      <c r="P104" s="26">
        <v>985210</v>
      </c>
      <c r="Q104" s="26">
        <v>111588</v>
      </c>
      <c r="R104" s="26"/>
      <c r="S104" s="26"/>
      <c r="T104" s="15">
        <f t="shared" si="1"/>
        <v>3405035</v>
      </c>
    </row>
    <row r="105" spans="1:20" s="11" customFormat="1" ht="12.75">
      <c r="A105" s="14" t="s">
        <v>108</v>
      </c>
      <c r="B105" s="26">
        <v>371720</v>
      </c>
      <c r="C105" s="26"/>
      <c r="D105" s="26"/>
      <c r="E105" s="26"/>
      <c r="F105" s="26"/>
      <c r="G105" s="26">
        <v>57619</v>
      </c>
      <c r="H105" s="26">
        <v>17971</v>
      </c>
      <c r="I105" s="26">
        <v>1576</v>
      </c>
      <c r="J105" s="31"/>
      <c r="K105" s="26"/>
      <c r="L105" s="26">
        <v>28322</v>
      </c>
      <c r="M105" s="27" t="s">
        <v>219</v>
      </c>
      <c r="N105" s="26"/>
      <c r="O105" s="26"/>
      <c r="P105" s="26">
        <v>290399</v>
      </c>
      <c r="Q105" s="26">
        <v>17994</v>
      </c>
      <c r="R105" s="26"/>
      <c r="S105" s="26"/>
      <c r="T105" s="15">
        <f t="shared" si="1"/>
        <v>785601</v>
      </c>
    </row>
    <row r="106" spans="1:20" s="11" customFormat="1" ht="12.75">
      <c r="A106" s="14" t="s">
        <v>109</v>
      </c>
      <c r="B106" s="26">
        <v>1074878</v>
      </c>
      <c r="C106" s="26"/>
      <c r="D106" s="26"/>
      <c r="E106" s="26"/>
      <c r="F106" s="26">
        <v>93852</v>
      </c>
      <c r="G106" s="26">
        <v>151833</v>
      </c>
      <c r="H106" s="26">
        <v>28681</v>
      </c>
      <c r="I106" s="26">
        <v>4150</v>
      </c>
      <c r="J106" s="31">
        <v>24888</v>
      </c>
      <c r="K106" s="26"/>
      <c r="L106" s="26">
        <v>84582</v>
      </c>
      <c r="M106" s="27" t="s">
        <v>219</v>
      </c>
      <c r="N106" s="26"/>
      <c r="O106" s="26"/>
      <c r="P106" s="26">
        <v>847384</v>
      </c>
      <c r="Q106" s="26">
        <v>101792</v>
      </c>
      <c r="R106" s="26"/>
      <c r="S106" s="26"/>
      <c r="T106" s="15">
        <f t="shared" si="1"/>
        <v>2412040</v>
      </c>
    </row>
    <row r="107" spans="1:20" s="11" customFormat="1" ht="12.75">
      <c r="A107" s="14" t="s">
        <v>110</v>
      </c>
      <c r="B107" s="26">
        <v>229168</v>
      </c>
      <c r="C107" s="26"/>
      <c r="D107" s="26"/>
      <c r="E107" s="26"/>
      <c r="F107" s="26"/>
      <c r="G107" s="26">
        <v>35857</v>
      </c>
      <c r="H107" s="26"/>
      <c r="I107" s="26">
        <v>972</v>
      </c>
      <c r="J107" s="31"/>
      <c r="K107" s="26"/>
      <c r="L107" s="26">
        <v>17761</v>
      </c>
      <c r="M107" s="27" t="s">
        <v>219</v>
      </c>
      <c r="N107" s="26"/>
      <c r="O107" s="26"/>
      <c r="P107" s="26">
        <v>210870</v>
      </c>
      <c r="Q107" s="26">
        <v>13147</v>
      </c>
      <c r="R107" s="26"/>
      <c r="S107" s="26"/>
      <c r="T107" s="15">
        <f t="shared" si="1"/>
        <v>507775</v>
      </c>
    </row>
    <row r="108" spans="1:20" s="11" customFormat="1" ht="12.75">
      <c r="A108" s="14" t="s">
        <v>111</v>
      </c>
      <c r="B108" s="26">
        <v>231118</v>
      </c>
      <c r="C108" s="26"/>
      <c r="D108" s="26"/>
      <c r="E108" s="26"/>
      <c r="F108" s="26"/>
      <c r="G108" s="26">
        <v>36853</v>
      </c>
      <c r="H108" s="26">
        <v>11068</v>
      </c>
      <c r="I108" s="26">
        <v>986</v>
      </c>
      <c r="J108" s="31"/>
      <c r="K108" s="26"/>
      <c r="L108" s="26">
        <v>16427</v>
      </c>
      <c r="M108" s="27" t="s">
        <v>219</v>
      </c>
      <c r="N108" s="26"/>
      <c r="O108" s="26"/>
      <c r="P108" s="26">
        <v>217603</v>
      </c>
      <c r="Q108" s="26">
        <v>11936</v>
      </c>
      <c r="R108" s="26"/>
      <c r="S108" s="26"/>
      <c r="T108" s="15">
        <f t="shared" si="1"/>
        <v>525991</v>
      </c>
    </row>
    <row r="109" spans="1:20" s="11" customFormat="1" ht="12.75">
      <c r="A109" s="14" t="s">
        <v>112</v>
      </c>
      <c r="B109" s="26">
        <v>3014158</v>
      </c>
      <c r="C109" s="26"/>
      <c r="D109" s="26"/>
      <c r="E109" s="26"/>
      <c r="F109" s="26">
        <v>212528</v>
      </c>
      <c r="G109" s="26">
        <v>459244</v>
      </c>
      <c r="H109" s="26">
        <v>154535</v>
      </c>
      <c r="I109" s="26">
        <v>12548</v>
      </c>
      <c r="J109" s="31">
        <v>30068</v>
      </c>
      <c r="K109" s="26"/>
      <c r="L109" s="26">
        <v>231725</v>
      </c>
      <c r="M109" s="27" t="s">
        <v>219</v>
      </c>
      <c r="N109" s="26"/>
      <c r="O109" s="26"/>
      <c r="P109" s="26">
        <v>2501338</v>
      </c>
      <c r="Q109" s="26">
        <v>125281</v>
      </c>
      <c r="R109" s="26"/>
      <c r="S109" s="26"/>
      <c r="T109" s="15">
        <f t="shared" si="1"/>
        <v>6741425</v>
      </c>
    </row>
    <row r="110" spans="1:20" s="11" customFormat="1" ht="12.75">
      <c r="A110" s="14" t="s">
        <v>113</v>
      </c>
      <c r="B110" s="26">
        <v>1284510</v>
      </c>
      <c r="C110" s="26"/>
      <c r="D110" s="26"/>
      <c r="E110" s="26"/>
      <c r="F110" s="26"/>
      <c r="G110" s="26">
        <v>138326</v>
      </c>
      <c r="H110" s="26">
        <v>44204</v>
      </c>
      <c r="I110" s="26">
        <v>3574</v>
      </c>
      <c r="J110" s="31"/>
      <c r="K110" s="26"/>
      <c r="L110" s="26">
        <v>96507</v>
      </c>
      <c r="M110" s="27" t="s">
        <v>219</v>
      </c>
      <c r="N110" s="26">
        <v>52331</v>
      </c>
      <c r="O110" s="26"/>
      <c r="P110" s="26">
        <v>454211</v>
      </c>
      <c r="Q110" s="26">
        <v>23468</v>
      </c>
      <c r="R110" s="26"/>
      <c r="S110" s="26"/>
      <c r="T110" s="15">
        <f t="shared" si="1"/>
        <v>2097131</v>
      </c>
    </row>
    <row r="111" spans="1:20" s="11" customFormat="1" ht="12.75">
      <c r="A111" s="14" t="s">
        <v>114</v>
      </c>
      <c r="B111" s="26">
        <v>1026364</v>
      </c>
      <c r="C111" s="26"/>
      <c r="D111" s="26"/>
      <c r="E111" s="26"/>
      <c r="F111" s="26">
        <v>214632</v>
      </c>
      <c r="G111" s="26">
        <v>154299</v>
      </c>
      <c r="H111" s="26">
        <v>22641</v>
      </c>
      <c r="I111" s="26">
        <v>4196</v>
      </c>
      <c r="J111" s="31">
        <v>18824</v>
      </c>
      <c r="K111" s="26"/>
      <c r="L111" s="26">
        <v>71564</v>
      </c>
      <c r="M111" s="27" t="s">
        <v>219</v>
      </c>
      <c r="N111" s="26"/>
      <c r="O111" s="26"/>
      <c r="P111" s="26">
        <v>767165</v>
      </c>
      <c r="Q111" s="26">
        <v>54675</v>
      </c>
      <c r="R111" s="26"/>
      <c r="S111" s="26"/>
      <c r="T111" s="15">
        <f t="shared" si="1"/>
        <v>2334360</v>
      </c>
    </row>
    <row r="112" spans="1:20" s="11" customFormat="1" ht="12.75">
      <c r="A112" s="14" t="s">
        <v>115</v>
      </c>
      <c r="B112" s="26">
        <v>1014413</v>
      </c>
      <c r="C112" s="26"/>
      <c r="D112" s="26"/>
      <c r="E112" s="26"/>
      <c r="F112" s="26"/>
      <c r="G112" s="26">
        <v>165312</v>
      </c>
      <c r="H112" s="26">
        <v>55085</v>
      </c>
      <c r="I112" s="26">
        <v>4455</v>
      </c>
      <c r="J112" s="31"/>
      <c r="K112" s="26"/>
      <c r="L112" s="26">
        <v>78618</v>
      </c>
      <c r="M112" s="27" t="s">
        <v>219</v>
      </c>
      <c r="N112" s="26"/>
      <c r="O112" s="26">
        <v>97065</v>
      </c>
      <c r="P112" s="26">
        <v>1101726</v>
      </c>
      <c r="Q112" s="26">
        <v>63862</v>
      </c>
      <c r="R112" s="26"/>
      <c r="S112" s="26"/>
      <c r="T112" s="15">
        <f t="shared" si="1"/>
        <v>2580536</v>
      </c>
    </row>
    <row r="113" spans="1:20" s="11" customFormat="1" ht="12.75">
      <c r="A113" s="14" t="s">
        <v>116</v>
      </c>
      <c r="B113" s="26">
        <v>1170081</v>
      </c>
      <c r="C113" s="26"/>
      <c r="D113" s="26"/>
      <c r="E113" s="26"/>
      <c r="F113" s="26"/>
      <c r="G113" s="26">
        <v>111894</v>
      </c>
      <c r="H113" s="26">
        <v>13317</v>
      </c>
      <c r="I113" s="26">
        <v>2915</v>
      </c>
      <c r="J113" s="31"/>
      <c r="K113" s="26"/>
      <c r="L113" s="26">
        <v>92661</v>
      </c>
      <c r="M113" s="27" t="s">
        <v>219</v>
      </c>
      <c r="N113" s="26">
        <v>47359</v>
      </c>
      <c r="O113" s="26"/>
      <c r="P113" s="26">
        <v>531412</v>
      </c>
      <c r="Q113" s="26">
        <v>35763</v>
      </c>
      <c r="R113" s="26"/>
      <c r="S113" s="26"/>
      <c r="T113" s="15">
        <f t="shared" si="1"/>
        <v>2005402</v>
      </c>
    </row>
    <row r="114" spans="1:20" s="11" customFormat="1" ht="12.75">
      <c r="A114" s="14" t="s">
        <v>117</v>
      </c>
      <c r="B114" s="26">
        <v>955477</v>
      </c>
      <c r="C114" s="26"/>
      <c r="D114" s="26"/>
      <c r="E114" s="26"/>
      <c r="F114" s="26"/>
      <c r="G114" s="26">
        <v>139787</v>
      </c>
      <c r="H114" s="26">
        <v>40364</v>
      </c>
      <c r="I114" s="26">
        <v>3708</v>
      </c>
      <c r="J114" s="31"/>
      <c r="K114" s="26"/>
      <c r="L114" s="26">
        <v>68705</v>
      </c>
      <c r="M114" s="27" t="s">
        <v>219</v>
      </c>
      <c r="N114" s="26">
        <v>71129</v>
      </c>
      <c r="O114" s="26"/>
      <c r="P114" s="26">
        <v>649810</v>
      </c>
      <c r="Q114" s="26">
        <v>47718</v>
      </c>
      <c r="R114" s="26"/>
      <c r="S114" s="26"/>
      <c r="T114" s="15">
        <f t="shared" si="1"/>
        <v>1976698</v>
      </c>
    </row>
    <row r="115" spans="1:20" s="11" customFormat="1" ht="12.75">
      <c r="A115" s="14" t="s">
        <v>118</v>
      </c>
      <c r="B115" s="26">
        <v>1036835</v>
      </c>
      <c r="C115" s="26"/>
      <c r="D115" s="26"/>
      <c r="E115" s="26"/>
      <c r="F115" s="26">
        <v>268488</v>
      </c>
      <c r="G115" s="26">
        <v>111256</v>
      </c>
      <c r="H115" s="26">
        <v>22610</v>
      </c>
      <c r="I115" s="26">
        <v>2895</v>
      </c>
      <c r="J115" s="31">
        <v>56726</v>
      </c>
      <c r="K115" s="26"/>
      <c r="L115" s="26">
        <v>76132</v>
      </c>
      <c r="M115" s="27" t="s">
        <v>219</v>
      </c>
      <c r="N115" s="26">
        <v>51300</v>
      </c>
      <c r="O115" s="26"/>
      <c r="P115" s="26">
        <v>445327</v>
      </c>
      <c r="Q115" s="26">
        <v>32205</v>
      </c>
      <c r="R115" s="26">
        <v>230000</v>
      </c>
      <c r="S115" s="26"/>
      <c r="T115" s="15">
        <f t="shared" si="1"/>
        <v>2333774</v>
      </c>
    </row>
    <row r="116" spans="1:20" s="11" customFormat="1" ht="12.75">
      <c r="A116" s="14" t="s">
        <v>119</v>
      </c>
      <c r="B116" s="26">
        <v>1757429</v>
      </c>
      <c r="C116" s="26">
        <v>111834</v>
      </c>
      <c r="D116" s="26"/>
      <c r="E116" s="26"/>
      <c r="F116" s="26"/>
      <c r="G116" s="26">
        <v>283133</v>
      </c>
      <c r="H116" s="26">
        <v>78515</v>
      </c>
      <c r="I116" s="26">
        <v>7598</v>
      </c>
      <c r="J116" s="31"/>
      <c r="K116" s="26"/>
      <c r="L116" s="26">
        <v>117728</v>
      </c>
      <c r="M116" s="27" t="s">
        <v>219</v>
      </c>
      <c r="N116" s="26"/>
      <c r="O116" s="26"/>
      <c r="P116" s="26">
        <v>1587354</v>
      </c>
      <c r="Q116" s="26">
        <v>112494</v>
      </c>
      <c r="R116" s="26"/>
      <c r="S116" s="26"/>
      <c r="T116" s="15">
        <f t="shared" si="1"/>
        <v>4056085</v>
      </c>
    </row>
    <row r="117" spans="1:20" s="11" customFormat="1" ht="12.75">
      <c r="A117" s="14" t="s">
        <v>120</v>
      </c>
      <c r="B117" s="26">
        <v>2174176</v>
      </c>
      <c r="C117" s="26"/>
      <c r="D117" s="26"/>
      <c r="E117" s="26"/>
      <c r="F117" s="26"/>
      <c r="G117" s="26">
        <v>215446</v>
      </c>
      <c r="H117" s="26">
        <v>66237</v>
      </c>
      <c r="I117" s="26">
        <v>5476</v>
      </c>
      <c r="J117" s="31"/>
      <c r="K117" s="26"/>
      <c r="L117" s="26">
        <v>146371</v>
      </c>
      <c r="M117" s="27" t="s">
        <v>219</v>
      </c>
      <c r="N117" s="26">
        <v>75768</v>
      </c>
      <c r="O117" s="26"/>
      <c r="P117" s="26">
        <v>786309</v>
      </c>
      <c r="Q117" s="26">
        <v>61351</v>
      </c>
      <c r="R117" s="26"/>
      <c r="S117" s="26"/>
      <c r="T117" s="15">
        <f t="shared" si="1"/>
        <v>3531134</v>
      </c>
    </row>
    <row r="118" spans="1:20" s="11" customFormat="1" ht="12.75">
      <c r="A118" s="14" t="s">
        <v>121</v>
      </c>
      <c r="B118" s="26">
        <v>382771</v>
      </c>
      <c r="C118" s="26"/>
      <c r="D118" s="26"/>
      <c r="E118" s="26"/>
      <c r="F118" s="26"/>
      <c r="G118" s="26">
        <v>62219</v>
      </c>
      <c r="H118" s="26">
        <v>19528</v>
      </c>
      <c r="I118" s="26">
        <v>1663</v>
      </c>
      <c r="J118" s="31"/>
      <c r="K118" s="26"/>
      <c r="L118" s="26">
        <v>27250</v>
      </c>
      <c r="M118" s="27" t="s">
        <v>219</v>
      </c>
      <c r="N118" s="26"/>
      <c r="O118" s="26"/>
      <c r="P118" s="26">
        <v>339420</v>
      </c>
      <c r="Q118" s="26">
        <v>14911</v>
      </c>
      <c r="R118" s="26"/>
      <c r="S118" s="26"/>
      <c r="T118" s="15">
        <f t="shared" si="1"/>
        <v>847762</v>
      </c>
    </row>
    <row r="119" spans="1:20" s="11" customFormat="1" ht="12.75">
      <c r="A119" s="14" t="s">
        <v>122</v>
      </c>
      <c r="B119" s="26">
        <v>822486</v>
      </c>
      <c r="C119" s="26"/>
      <c r="D119" s="26"/>
      <c r="E119" s="26"/>
      <c r="F119" s="26"/>
      <c r="G119" s="26">
        <v>146639</v>
      </c>
      <c r="H119" s="26">
        <v>21087</v>
      </c>
      <c r="I119" s="26">
        <v>3929</v>
      </c>
      <c r="J119" s="31">
        <v>26783</v>
      </c>
      <c r="K119" s="26"/>
      <c r="L119" s="26">
        <v>53364</v>
      </c>
      <c r="M119" s="27" t="s">
        <v>219</v>
      </c>
      <c r="N119" s="26"/>
      <c r="O119" s="26"/>
      <c r="P119" s="26">
        <v>1093813</v>
      </c>
      <c r="Q119" s="26">
        <v>53813</v>
      </c>
      <c r="R119" s="26"/>
      <c r="S119" s="26"/>
      <c r="T119" s="15">
        <f t="shared" si="1"/>
        <v>2221914</v>
      </c>
    </row>
    <row r="120" spans="1:20" s="11" customFormat="1" ht="12.75">
      <c r="A120" s="14" t="s">
        <v>123</v>
      </c>
      <c r="B120" s="26">
        <v>558515</v>
      </c>
      <c r="C120" s="26"/>
      <c r="D120" s="26"/>
      <c r="E120" s="26"/>
      <c r="F120" s="26"/>
      <c r="G120" s="26">
        <v>60604</v>
      </c>
      <c r="H120" s="26">
        <v>13173</v>
      </c>
      <c r="I120" s="26">
        <v>1545</v>
      </c>
      <c r="J120" s="31"/>
      <c r="K120" s="26"/>
      <c r="L120" s="26">
        <v>41056</v>
      </c>
      <c r="M120" s="27" t="s">
        <v>219</v>
      </c>
      <c r="N120" s="26">
        <v>26833</v>
      </c>
      <c r="O120" s="26"/>
      <c r="P120" s="26">
        <v>281514</v>
      </c>
      <c r="Q120" s="26">
        <v>10083</v>
      </c>
      <c r="R120" s="26"/>
      <c r="S120" s="26">
        <v>255726</v>
      </c>
      <c r="T120" s="15">
        <f t="shared" si="1"/>
        <v>1249049</v>
      </c>
    </row>
    <row r="121" spans="1:20" s="11" customFormat="1" ht="12.75">
      <c r="A121" s="14" t="s">
        <v>124</v>
      </c>
      <c r="B121" s="26">
        <v>831465</v>
      </c>
      <c r="C121" s="26"/>
      <c r="D121" s="26"/>
      <c r="E121" s="26"/>
      <c r="F121" s="26"/>
      <c r="G121" s="26">
        <v>129913</v>
      </c>
      <c r="H121" s="26">
        <v>30412</v>
      </c>
      <c r="I121" s="26">
        <v>3558</v>
      </c>
      <c r="J121" s="31"/>
      <c r="K121" s="26"/>
      <c r="L121" s="26">
        <v>63095</v>
      </c>
      <c r="M121" s="27" t="s">
        <v>219</v>
      </c>
      <c r="N121" s="26"/>
      <c r="O121" s="26"/>
      <c r="P121" s="26">
        <v>703458</v>
      </c>
      <c r="Q121" s="26">
        <v>57423</v>
      </c>
      <c r="R121" s="26"/>
      <c r="S121" s="26"/>
      <c r="T121" s="15">
        <f t="shared" si="1"/>
        <v>1819324</v>
      </c>
    </row>
    <row r="122" spans="1:20" s="11" customFormat="1" ht="12.75">
      <c r="A122" s="14" t="s">
        <v>125</v>
      </c>
      <c r="B122" s="26">
        <v>1025203</v>
      </c>
      <c r="C122" s="26"/>
      <c r="D122" s="26"/>
      <c r="E122" s="26"/>
      <c r="F122" s="26"/>
      <c r="G122" s="26">
        <v>115909</v>
      </c>
      <c r="H122" s="26">
        <v>21501</v>
      </c>
      <c r="I122" s="26">
        <v>2999</v>
      </c>
      <c r="J122" s="31"/>
      <c r="K122" s="26"/>
      <c r="L122" s="26">
        <v>72276</v>
      </c>
      <c r="M122" s="27" t="s">
        <v>219</v>
      </c>
      <c r="N122" s="26">
        <v>37384</v>
      </c>
      <c r="O122" s="26"/>
      <c r="P122" s="26">
        <v>392765</v>
      </c>
      <c r="Q122" s="26">
        <v>32101</v>
      </c>
      <c r="R122" s="26"/>
      <c r="S122" s="26">
        <v>255726</v>
      </c>
      <c r="T122" s="15">
        <f t="shared" si="1"/>
        <v>1955864</v>
      </c>
    </row>
    <row r="123" spans="1:20" s="11" customFormat="1" ht="12.75">
      <c r="A123" s="14" t="s">
        <v>126</v>
      </c>
      <c r="B123" s="26">
        <v>1230119</v>
      </c>
      <c r="C123" s="26">
        <v>11984</v>
      </c>
      <c r="D123" s="26"/>
      <c r="E123" s="26"/>
      <c r="F123" s="26"/>
      <c r="G123" s="26">
        <v>104974</v>
      </c>
      <c r="H123" s="26">
        <v>17696</v>
      </c>
      <c r="I123" s="26">
        <v>2714</v>
      </c>
      <c r="J123" s="31"/>
      <c r="K123" s="26"/>
      <c r="L123" s="26">
        <v>99464</v>
      </c>
      <c r="M123" s="27" t="s">
        <v>219</v>
      </c>
      <c r="N123" s="26">
        <v>28591</v>
      </c>
      <c r="O123" s="26"/>
      <c r="P123" s="26">
        <v>309414</v>
      </c>
      <c r="Q123" s="26">
        <v>21379</v>
      </c>
      <c r="R123" s="26"/>
      <c r="S123" s="26"/>
      <c r="T123" s="15">
        <f t="shared" si="1"/>
        <v>1826335</v>
      </c>
    </row>
    <row r="124" spans="1:20" s="11" customFormat="1" ht="12.75">
      <c r="A124" s="14" t="s">
        <v>127</v>
      </c>
      <c r="B124" s="26">
        <v>949635</v>
      </c>
      <c r="C124" s="26"/>
      <c r="D124" s="26"/>
      <c r="E124" s="26"/>
      <c r="F124" s="26">
        <v>119671</v>
      </c>
      <c r="G124" s="26">
        <v>112010</v>
      </c>
      <c r="H124" s="26">
        <v>11827</v>
      </c>
      <c r="I124" s="26">
        <v>2923</v>
      </c>
      <c r="J124" s="31"/>
      <c r="K124" s="26"/>
      <c r="L124" s="26">
        <v>73142</v>
      </c>
      <c r="M124" s="27" t="s">
        <v>219</v>
      </c>
      <c r="N124" s="26">
        <v>49178</v>
      </c>
      <c r="O124" s="26"/>
      <c r="P124" s="26">
        <v>456427</v>
      </c>
      <c r="Q124" s="26">
        <v>38253</v>
      </c>
      <c r="R124" s="26"/>
      <c r="S124" s="26">
        <v>323726</v>
      </c>
      <c r="T124" s="15">
        <f t="shared" si="1"/>
        <v>2136792</v>
      </c>
    </row>
    <row r="125" spans="1:20" s="11" customFormat="1" ht="12.75">
      <c r="A125" s="14" t="s">
        <v>128</v>
      </c>
      <c r="B125" s="26">
        <v>1331419</v>
      </c>
      <c r="C125" s="26">
        <v>17973</v>
      </c>
      <c r="D125" s="26"/>
      <c r="E125" s="26"/>
      <c r="F125" s="26">
        <v>133769</v>
      </c>
      <c r="G125" s="26">
        <v>205725</v>
      </c>
      <c r="H125" s="26">
        <v>51157</v>
      </c>
      <c r="I125" s="26">
        <v>5502</v>
      </c>
      <c r="J125" s="31">
        <v>16550</v>
      </c>
      <c r="K125" s="26"/>
      <c r="L125" s="26">
        <v>103088</v>
      </c>
      <c r="M125" s="27" t="s">
        <v>219</v>
      </c>
      <c r="N125" s="26"/>
      <c r="O125" s="26"/>
      <c r="P125" s="26">
        <v>1016933</v>
      </c>
      <c r="Q125" s="26">
        <v>55340</v>
      </c>
      <c r="R125" s="26"/>
      <c r="S125" s="26"/>
      <c r="T125" s="15">
        <f t="shared" si="1"/>
        <v>2937456</v>
      </c>
    </row>
    <row r="126" spans="1:20" s="11" customFormat="1" ht="12.75">
      <c r="A126" s="14" t="s">
        <v>129</v>
      </c>
      <c r="B126" s="26">
        <v>826562</v>
      </c>
      <c r="C126" s="26"/>
      <c r="D126" s="26"/>
      <c r="E126" s="26"/>
      <c r="F126" s="26"/>
      <c r="G126" s="26">
        <v>103569</v>
      </c>
      <c r="H126" s="26">
        <v>14928</v>
      </c>
      <c r="I126" s="26">
        <v>2721</v>
      </c>
      <c r="J126" s="31"/>
      <c r="K126" s="26"/>
      <c r="L126" s="26">
        <v>57100</v>
      </c>
      <c r="M126" s="27" t="s">
        <v>219</v>
      </c>
      <c r="N126" s="26">
        <v>53787</v>
      </c>
      <c r="O126" s="26"/>
      <c r="P126" s="26">
        <v>499839</v>
      </c>
      <c r="Q126" s="26">
        <v>25468</v>
      </c>
      <c r="R126" s="26"/>
      <c r="S126" s="26"/>
      <c r="T126" s="15">
        <f t="shared" si="1"/>
        <v>1583974</v>
      </c>
    </row>
    <row r="127" spans="1:20" s="11" customFormat="1" ht="12.75">
      <c r="A127" s="14" t="s">
        <v>130</v>
      </c>
      <c r="B127" s="26">
        <v>1401918</v>
      </c>
      <c r="C127" s="26"/>
      <c r="D127" s="26"/>
      <c r="E127" s="26"/>
      <c r="F127" s="26"/>
      <c r="G127" s="26">
        <v>208522</v>
      </c>
      <c r="H127" s="26">
        <v>63217</v>
      </c>
      <c r="I127" s="26">
        <v>5606</v>
      </c>
      <c r="J127" s="31"/>
      <c r="K127" s="26"/>
      <c r="L127" s="26">
        <v>103660</v>
      </c>
      <c r="M127" s="27" t="s">
        <v>219</v>
      </c>
      <c r="N127" s="26">
        <v>122763</v>
      </c>
      <c r="O127" s="26"/>
      <c r="P127" s="26">
        <v>1131778</v>
      </c>
      <c r="Q127" s="26">
        <v>63841</v>
      </c>
      <c r="R127" s="26"/>
      <c r="S127" s="26"/>
      <c r="T127" s="15">
        <f t="shared" si="1"/>
        <v>3101305</v>
      </c>
    </row>
    <row r="128" spans="1:20" s="11" customFormat="1" ht="12.75">
      <c r="A128" s="14" t="s">
        <v>131</v>
      </c>
      <c r="B128" s="26">
        <v>399434</v>
      </c>
      <c r="C128" s="26"/>
      <c r="D128" s="26"/>
      <c r="E128" s="26"/>
      <c r="F128" s="26"/>
      <c r="G128" s="26">
        <v>59790</v>
      </c>
      <c r="H128" s="26">
        <v>9827</v>
      </c>
      <c r="I128" s="26">
        <v>1597</v>
      </c>
      <c r="J128" s="31"/>
      <c r="K128" s="26"/>
      <c r="L128" s="26">
        <v>30549</v>
      </c>
      <c r="M128" s="27" t="s">
        <v>219</v>
      </c>
      <c r="N128" s="26"/>
      <c r="O128" s="26"/>
      <c r="P128" s="26">
        <v>372373</v>
      </c>
      <c r="Q128" s="26">
        <v>21077</v>
      </c>
      <c r="R128" s="26"/>
      <c r="S128" s="26"/>
      <c r="T128" s="15">
        <f t="shared" si="1"/>
        <v>894647</v>
      </c>
    </row>
    <row r="129" spans="1:20" s="11" customFormat="1" ht="12.75">
      <c r="A129" s="14" t="s">
        <v>132</v>
      </c>
      <c r="B129" s="26">
        <v>727913</v>
      </c>
      <c r="C129" s="26"/>
      <c r="D129" s="26"/>
      <c r="E129" s="26">
        <v>650163</v>
      </c>
      <c r="F129" s="26"/>
      <c r="G129" s="26">
        <v>154793</v>
      </c>
      <c r="H129" s="26">
        <v>55075</v>
      </c>
      <c r="I129" s="26">
        <v>4508</v>
      </c>
      <c r="J129" s="31"/>
      <c r="K129" s="26"/>
      <c r="L129" s="26">
        <v>51927</v>
      </c>
      <c r="M129" s="27" t="s">
        <v>219</v>
      </c>
      <c r="N129" s="26"/>
      <c r="O129" s="26"/>
      <c r="P129" s="26">
        <v>1099637</v>
      </c>
      <c r="Q129" s="26">
        <v>61538</v>
      </c>
      <c r="R129" s="26"/>
      <c r="S129" s="26"/>
      <c r="T129" s="15">
        <f t="shared" si="1"/>
        <v>2805554</v>
      </c>
    </row>
    <row r="130" spans="1:20" s="11" customFormat="1" ht="12.75">
      <c r="A130" s="14" t="s">
        <v>133</v>
      </c>
      <c r="B130" s="26">
        <v>1314631</v>
      </c>
      <c r="C130" s="26">
        <v>75887</v>
      </c>
      <c r="D130" s="26"/>
      <c r="E130" s="26">
        <v>364142</v>
      </c>
      <c r="F130" s="26"/>
      <c r="G130" s="26">
        <v>137877</v>
      </c>
      <c r="H130" s="26">
        <v>37116</v>
      </c>
      <c r="I130" s="26">
        <v>3100</v>
      </c>
      <c r="J130" s="31">
        <v>15792</v>
      </c>
      <c r="K130" s="26">
        <v>3585</v>
      </c>
      <c r="L130" s="26">
        <v>104337</v>
      </c>
      <c r="M130" s="27" t="s">
        <v>219</v>
      </c>
      <c r="N130" s="26"/>
      <c r="O130" s="26">
        <v>113757</v>
      </c>
      <c r="P130" s="26">
        <v>491865</v>
      </c>
      <c r="Q130" s="26">
        <v>20465</v>
      </c>
      <c r="R130" s="26"/>
      <c r="S130" s="26"/>
      <c r="T130" s="15">
        <f t="shared" si="1"/>
        <v>2682554</v>
      </c>
    </row>
    <row r="131" spans="1:20" s="11" customFormat="1" ht="12.75">
      <c r="A131" s="14" t="s">
        <v>134</v>
      </c>
      <c r="B131" s="26">
        <v>509209</v>
      </c>
      <c r="C131" s="26"/>
      <c r="D131" s="26"/>
      <c r="E131" s="26"/>
      <c r="F131" s="26">
        <v>103910</v>
      </c>
      <c r="G131" s="26">
        <v>68856</v>
      </c>
      <c r="H131" s="26">
        <v>19685</v>
      </c>
      <c r="I131" s="26">
        <v>1869</v>
      </c>
      <c r="J131" s="31"/>
      <c r="K131" s="26"/>
      <c r="L131" s="26">
        <v>37300</v>
      </c>
      <c r="M131" s="27" t="s">
        <v>219</v>
      </c>
      <c r="N131" s="26">
        <v>28227</v>
      </c>
      <c r="O131" s="26"/>
      <c r="P131" s="26">
        <v>252647</v>
      </c>
      <c r="Q131" s="26">
        <v>9246</v>
      </c>
      <c r="R131" s="26"/>
      <c r="S131" s="26"/>
      <c r="T131" s="15">
        <f t="shared" si="1"/>
        <v>1030949</v>
      </c>
    </row>
    <row r="132" spans="1:20" s="11" customFormat="1" ht="12.75">
      <c r="A132" s="14" t="s">
        <v>135</v>
      </c>
      <c r="B132" s="26">
        <v>1345420</v>
      </c>
      <c r="C132" s="26"/>
      <c r="D132" s="26"/>
      <c r="E132" s="26"/>
      <c r="F132" s="26">
        <v>73735</v>
      </c>
      <c r="G132" s="26">
        <v>197822</v>
      </c>
      <c r="H132" s="26">
        <v>40891</v>
      </c>
      <c r="I132" s="26">
        <v>5143</v>
      </c>
      <c r="J132" s="31">
        <v>25899</v>
      </c>
      <c r="K132" s="26"/>
      <c r="L132" s="26">
        <v>104270</v>
      </c>
      <c r="M132" s="27" t="s">
        <v>219</v>
      </c>
      <c r="N132" s="26"/>
      <c r="O132" s="26"/>
      <c r="P132" s="26">
        <v>1005577</v>
      </c>
      <c r="Q132" s="26">
        <v>61643</v>
      </c>
      <c r="R132" s="26"/>
      <c r="S132" s="26"/>
      <c r="T132" s="15">
        <f t="shared" si="1"/>
        <v>2860400</v>
      </c>
    </row>
    <row r="133" spans="1:20" s="11" customFormat="1" ht="12.75">
      <c r="A133" s="14" t="s">
        <v>136</v>
      </c>
      <c r="B133" s="26">
        <v>379272</v>
      </c>
      <c r="C133" s="26"/>
      <c r="D133" s="26"/>
      <c r="E133" s="26"/>
      <c r="F133" s="26"/>
      <c r="G133" s="26">
        <v>209894</v>
      </c>
      <c r="H133" s="26">
        <v>83790</v>
      </c>
      <c r="I133" s="26">
        <v>6820</v>
      </c>
      <c r="J133" s="31">
        <v>39670</v>
      </c>
      <c r="K133" s="26"/>
      <c r="L133" s="26">
        <v>30014</v>
      </c>
      <c r="M133" s="27" t="s">
        <v>219</v>
      </c>
      <c r="N133" s="26"/>
      <c r="O133" s="26"/>
      <c r="P133" s="26">
        <v>2505268</v>
      </c>
      <c r="Q133" s="26">
        <v>56964</v>
      </c>
      <c r="R133" s="26"/>
      <c r="S133" s="26"/>
      <c r="T133" s="15">
        <f aca="true" t="shared" si="2" ref="T133:T174">(SUM(B133:S133))</f>
        <v>3311692</v>
      </c>
    </row>
    <row r="134" spans="1:20" s="11" customFormat="1" ht="12.75">
      <c r="A134" s="14" t="s">
        <v>137</v>
      </c>
      <c r="B134" s="26">
        <v>502839</v>
      </c>
      <c r="C134" s="26"/>
      <c r="D134" s="26"/>
      <c r="E134" s="26"/>
      <c r="F134" s="26"/>
      <c r="G134" s="26">
        <v>77992</v>
      </c>
      <c r="H134" s="26">
        <v>19839</v>
      </c>
      <c r="I134" s="26">
        <v>2134</v>
      </c>
      <c r="J134" s="31">
        <v>17435</v>
      </c>
      <c r="K134" s="26"/>
      <c r="L134" s="26">
        <v>36830</v>
      </c>
      <c r="M134" s="27" t="s">
        <v>219</v>
      </c>
      <c r="N134" s="26"/>
      <c r="O134" s="26"/>
      <c r="P134" s="26">
        <v>404399</v>
      </c>
      <c r="Q134" s="26">
        <v>15475</v>
      </c>
      <c r="R134" s="26"/>
      <c r="S134" s="26"/>
      <c r="T134" s="15">
        <f t="shared" si="2"/>
        <v>1076943</v>
      </c>
    </row>
    <row r="135" spans="1:20" s="11" customFormat="1" ht="12.75">
      <c r="A135" s="14" t="s">
        <v>138</v>
      </c>
      <c r="B135" s="26">
        <v>1850542</v>
      </c>
      <c r="C135" s="26">
        <v>17973</v>
      </c>
      <c r="D135" s="26"/>
      <c r="E135" s="26"/>
      <c r="F135" s="26"/>
      <c r="G135" s="26">
        <v>250298</v>
      </c>
      <c r="H135" s="26">
        <v>73963</v>
      </c>
      <c r="I135" s="26">
        <v>6591</v>
      </c>
      <c r="J135" s="31">
        <v>45102</v>
      </c>
      <c r="K135" s="26">
        <v>9373</v>
      </c>
      <c r="L135" s="26">
        <v>143418</v>
      </c>
      <c r="M135" s="27" t="s">
        <v>219</v>
      </c>
      <c r="N135" s="26"/>
      <c r="O135" s="26"/>
      <c r="P135" s="26">
        <v>1264966</v>
      </c>
      <c r="Q135" s="26">
        <v>57271</v>
      </c>
      <c r="R135" s="26"/>
      <c r="S135" s="26">
        <v>376276</v>
      </c>
      <c r="T135" s="15">
        <f t="shared" si="2"/>
        <v>4095773</v>
      </c>
    </row>
    <row r="136" spans="1:20" s="11" customFormat="1" ht="12.75">
      <c r="A136" s="14" t="s">
        <v>139</v>
      </c>
      <c r="B136" s="26">
        <v>689538</v>
      </c>
      <c r="C136" s="26"/>
      <c r="D136" s="26"/>
      <c r="E136" s="26"/>
      <c r="F136" s="26"/>
      <c r="G136" s="26">
        <v>61391</v>
      </c>
      <c r="H136" s="26">
        <v>11011</v>
      </c>
      <c r="I136" s="26">
        <v>1524</v>
      </c>
      <c r="J136" s="31"/>
      <c r="K136" s="26"/>
      <c r="L136" s="26">
        <v>50376</v>
      </c>
      <c r="M136" s="27" t="s">
        <v>219</v>
      </c>
      <c r="N136" s="26">
        <v>18434</v>
      </c>
      <c r="O136" s="26"/>
      <c r="P136" s="26">
        <v>220103</v>
      </c>
      <c r="Q136" s="26">
        <v>22449</v>
      </c>
      <c r="R136" s="26"/>
      <c r="S136" s="26">
        <v>255726</v>
      </c>
      <c r="T136" s="15">
        <f t="shared" si="2"/>
        <v>1330552</v>
      </c>
    </row>
    <row r="137" spans="1:20" s="11" customFormat="1" ht="12.75">
      <c r="A137" s="14" t="s">
        <v>140</v>
      </c>
      <c r="B137" s="26">
        <v>1589297</v>
      </c>
      <c r="C137" s="26"/>
      <c r="D137" s="26"/>
      <c r="E137" s="26"/>
      <c r="F137" s="26"/>
      <c r="G137" s="26">
        <v>193296</v>
      </c>
      <c r="H137" s="26">
        <v>15055</v>
      </c>
      <c r="I137" s="26">
        <v>5077</v>
      </c>
      <c r="J137" s="31">
        <v>17813</v>
      </c>
      <c r="K137" s="26"/>
      <c r="L137" s="26">
        <v>113437</v>
      </c>
      <c r="M137" s="27" t="s">
        <v>219</v>
      </c>
      <c r="N137" s="26">
        <v>82347</v>
      </c>
      <c r="O137" s="26">
        <v>143384</v>
      </c>
      <c r="P137" s="26">
        <v>764894</v>
      </c>
      <c r="Q137" s="26">
        <v>51258</v>
      </c>
      <c r="R137" s="26"/>
      <c r="S137" s="26"/>
      <c r="T137" s="15">
        <f t="shared" si="2"/>
        <v>2975858</v>
      </c>
    </row>
    <row r="138" spans="1:20" s="11" customFormat="1" ht="12.75">
      <c r="A138" s="14" t="s">
        <v>141</v>
      </c>
      <c r="B138" s="26">
        <v>276479</v>
      </c>
      <c r="C138" s="26"/>
      <c r="D138" s="26"/>
      <c r="E138" s="26"/>
      <c r="F138" s="26"/>
      <c r="G138" s="26">
        <v>30483</v>
      </c>
      <c r="H138" s="26">
        <v>8461</v>
      </c>
      <c r="I138" s="26">
        <v>785</v>
      </c>
      <c r="J138" s="31"/>
      <c r="K138" s="26"/>
      <c r="L138" s="26">
        <v>13853</v>
      </c>
      <c r="M138" s="27" t="s">
        <v>219</v>
      </c>
      <c r="N138" s="26">
        <v>22042</v>
      </c>
      <c r="O138" s="26"/>
      <c r="P138" s="26">
        <v>152361</v>
      </c>
      <c r="Q138" s="26">
        <v>8666</v>
      </c>
      <c r="R138" s="26"/>
      <c r="S138" s="26"/>
      <c r="T138" s="15">
        <f t="shared" si="2"/>
        <v>513130</v>
      </c>
    </row>
    <row r="139" spans="1:20" s="11" customFormat="1" ht="12.75">
      <c r="A139" s="14" t="s">
        <v>142</v>
      </c>
      <c r="B139" s="26">
        <v>388800</v>
      </c>
      <c r="C139" s="26"/>
      <c r="D139" s="26"/>
      <c r="E139" s="26"/>
      <c r="F139" s="26"/>
      <c r="G139" s="26">
        <v>49095</v>
      </c>
      <c r="H139" s="26">
        <v>16107</v>
      </c>
      <c r="I139" s="26">
        <v>1307</v>
      </c>
      <c r="J139" s="31"/>
      <c r="K139" s="26"/>
      <c r="L139" s="26">
        <v>28325</v>
      </c>
      <c r="M139" s="27" t="s">
        <v>219</v>
      </c>
      <c r="N139" s="26">
        <v>18343</v>
      </c>
      <c r="O139" s="26"/>
      <c r="P139" s="26">
        <v>188361</v>
      </c>
      <c r="Q139" s="26">
        <v>12207</v>
      </c>
      <c r="R139" s="26"/>
      <c r="S139" s="26"/>
      <c r="T139" s="15">
        <f t="shared" si="2"/>
        <v>702545</v>
      </c>
    </row>
    <row r="140" spans="1:20" s="11" customFormat="1" ht="12.75">
      <c r="A140" s="14" t="s">
        <v>143</v>
      </c>
      <c r="B140" s="26">
        <v>697093</v>
      </c>
      <c r="C140" s="26"/>
      <c r="D140" s="26"/>
      <c r="E140" s="26"/>
      <c r="F140" s="26"/>
      <c r="G140" s="26">
        <v>106909</v>
      </c>
      <c r="H140" s="26">
        <v>29923</v>
      </c>
      <c r="I140" s="26">
        <v>2913</v>
      </c>
      <c r="J140" s="31"/>
      <c r="K140" s="26"/>
      <c r="L140" s="26">
        <v>50911</v>
      </c>
      <c r="M140" s="27" t="s">
        <v>219</v>
      </c>
      <c r="N140" s="26"/>
      <c r="O140" s="26"/>
      <c r="P140" s="26">
        <v>529056</v>
      </c>
      <c r="Q140" s="26">
        <v>45161</v>
      </c>
      <c r="R140" s="26"/>
      <c r="S140" s="26"/>
      <c r="T140" s="15">
        <f t="shared" si="2"/>
        <v>1461966</v>
      </c>
    </row>
    <row r="141" spans="1:20" s="11" customFormat="1" ht="13.5" customHeight="1">
      <c r="A141" s="14" t="s">
        <v>144</v>
      </c>
      <c r="B141" s="26">
        <v>2000372</v>
      </c>
      <c r="C141" s="26"/>
      <c r="D141" s="26"/>
      <c r="E141" s="26"/>
      <c r="F141" s="26"/>
      <c r="G141" s="26">
        <v>194847</v>
      </c>
      <c r="H141" s="26">
        <v>53833</v>
      </c>
      <c r="I141" s="26">
        <v>5194</v>
      </c>
      <c r="J141" s="31"/>
      <c r="K141" s="26"/>
      <c r="L141" s="26">
        <v>167922</v>
      </c>
      <c r="M141" s="27" t="s">
        <v>219</v>
      </c>
      <c r="N141" s="26">
        <v>101115</v>
      </c>
      <c r="O141" s="26"/>
      <c r="P141" s="26">
        <v>1036293</v>
      </c>
      <c r="Q141" s="26">
        <v>79668</v>
      </c>
      <c r="R141" s="26"/>
      <c r="S141" s="26"/>
      <c r="T141" s="15">
        <f t="shared" si="2"/>
        <v>3639244</v>
      </c>
    </row>
    <row r="142" spans="1:20" s="11" customFormat="1" ht="12.75">
      <c r="A142" s="14" t="s">
        <v>145</v>
      </c>
      <c r="B142" s="26">
        <v>3702832</v>
      </c>
      <c r="C142" s="26"/>
      <c r="D142" s="26"/>
      <c r="E142" s="26"/>
      <c r="F142" s="26"/>
      <c r="G142" s="26">
        <v>467306</v>
      </c>
      <c r="H142" s="26">
        <v>59174</v>
      </c>
      <c r="I142" s="26">
        <v>12194</v>
      </c>
      <c r="J142" s="31"/>
      <c r="K142" s="26"/>
      <c r="L142" s="26">
        <v>258813</v>
      </c>
      <c r="M142" s="27" t="s">
        <v>219</v>
      </c>
      <c r="N142" s="26">
        <v>216783</v>
      </c>
      <c r="O142" s="26"/>
      <c r="P142" s="26">
        <v>1861795</v>
      </c>
      <c r="Q142" s="26">
        <v>53441</v>
      </c>
      <c r="R142" s="26">
        <v>270000</v>
      </c>
      <c r="S142" s="26"/>
      <c r="T142" s="15">
        <f t="shared" si="2"/>
        <v>6902338</v>
      </c>
    </row>
    <row r="143" spans="1:20" s="11" customFormat="1" ht="12.75">
      <c r="A143" s="14" t="s">
        <v>146</v>
      </c>
      <c r="B143" s="26">
        <v>353938</v>
      </c>
      <c r="C143" s="26"/>
      <c r="D143" s="26"/>
      <c r="E143" s="26"/>
      <c r="F143" s="26"/>
      <c r="G143" s="26">
        <v>43994</v>
      </c>
      <c r="H143" s="26">
        <v>8229</v>
      </c>
      <c r="I143" s="26">
        <v>1145</v>
      </c>
      <c r="J143" s="31"/>
      <c r="K143" s="26"/>
      <c r="L143" s="26">
        <v>25483</v>
      </c>
      <c r="M143" s="27" t="s">
        <v>219</v>
      </c>
      <c r="N143" s="26">
        <v>32472</v>
      </c>
      <c r="O143" s="26"/>
      <c r="P143" s="26">
        <v>230189</v>
      </c>
      <c r="Q143" s="26">
        <v>9141</v>
      </c>
      <c r="R143" s="26"/>
      <c r="S143" s="26"/>
      <c r="T143" s="15">
        <f t="shared" si="2"/>
        <v>704591</v>
      </c>
    </row>
    <row r="144" spans="1:20" s="11" customFormat="1" ht="12.75">
      <c r="A144" s="14" t="s">
        <v>147</v>
      </c>
      <c r="B144" s="26">
        <v>217476</v>
      </c>
      <c r="C144" s="26"/>
      <c r="D144" s="26"/>
      <c r="E144" s="26"/>
      <c r="F144" s="26"/>
      <c r="G144" s="26">
        <v>15914</v>
      </c>
      <c r="H144" s="26"/>
      <c r="I144" s="26">
        <v>420</v>
      </c>
      <c r="J144" s="31"/>
      <c r="K144" s="26"/>
      <c r="L144" s="26">
        <v>17584</v>
      </c>
      <c r="M144" s="27" t="s">
        <v>219</v>
      </c>
      <c r="N144" s="26"/>
      <c r="O144" s="26"/>
      <c r="P144" s="26">
        <v>136656</v>
      </c>
      <c r="Q144" s="26">
        <v>5643</v>
      </c>
      <c r="R144" s="26">
        <v>175000</v>
      </c>
      <c r="S144" s="26"/>
      <c r="T144" s="15">
        <f t="shared" si="2"/>
        <v>568693</v>
      </c>
    </row>
    <row r="145" spans="1:20" s="11" customFormat="1" ht="12.75">
      <c r="A145" s="14" t="s">
        <v>148</v>
      </c>
      <c r="B145" s="26">
        <v>1183251</v>
      </c>
      <c r="C145" s="26"/>
      <c r="D145" s="26"/>
      <c r="E145" s="26"/>
      <c r="F145" s="26">
        <v>48550</v>
      </c>
      <c r="G145" s="26">
        <v>130917</v>
      </c>
      <c r="H145" s="26">
        <v>41333</v>
      </c>
      <c r="I145" s="26">
        <v>3403</v>
      </c>
      <c r="J145" s="31"/>
      <c r="K145" s="26"/>
      <c r="L145" s="26">
        <v>91703</v>
      </c>
      <c r="M145" s="27" t="s">
        <v>219</v>
      </c>
      <c r="N145" s="26">
        <v>59032</v>
      </c>
      <c r="O145" s="26"/>
      <c r="P145" s="26">
        <v>589131</v>
      </c>
      <c r="Q145" s="26">
        <v>34033</v>
      </c>
      <c r="R145" s="26"/>
      <c r="S145" s="26"/>
      <c r="T145" s="15">
        <f t="shared" si="2"/>
        <v>2181353</v>
      </c>
    </row>
    <row r="146" spans="1:20" s="11" customFormat="1" ht="12.75">
      <c r="A146" s="14" t="s">
        <v>149</v>
      </c>
      <c r="B146" s="26">
        <v>3389930</v>
      </c>
      <c r="C146" s="26">
        <v>69896</v>
      </c>
      <c r="D146" s="26">
        <v>100000</v>
      </c>
      <c r="E146" s="26"/>
      <c r="F146" s="26">
        <v>214553</v>
      </c>
      <c r="G146" s="26">
        <v>466788</v>
      </c>
      <c r="H146" s="26">
        <v>135490</v>
      </c>
      <c r="I146" s="26">
        <v>12912</v>
      </c>
      <c r="J146" s="31">
        <v>23246</v>
      </c>
      <c r="K146" s="26"/>
      <c r="L146" s="26">
        <v>212202</v>
      </c>
      <c r="M146" s="27" t="s">
        <v>219</v>
      </c>
      <c r="N146" s="26">
        <v>227880</v>
      </c>
      <c r="O146" s="26"/>
      <c r="P146" s="26">
        <v>1997756</v>
      </c>
      <c r="Q146" s="26">
        <v>64569</v>
      </c>
      <c r="R146" s="26"/>
      <c r="S146" s="26"/>
      <c r="T146" s="15">
        <f t="shared" si="2"/>
        <v>6915222</v>
      </c>
    </row>
    <row r="147" spans="1:20" s="11" customFormat="1" ht="12.75">
      <c r="A147" s="14" t="s">
        <v>150</v>
      </c>
      <c r="B147" s="26">
        <v>224749</v>
      </c>
      <c r="C147" s="26">
        <v>51923</v>
      </c>
      <c r="D147" s="26"/>
      <c r="E147" s="26"/>
      <c r="F147" s="26"/>
      <c r="G147" s="26">
        <v>35415</v>
      </c>
      <c r="H147" s="26">
        <v>8893</v>
      </c>
      <c r="I147" s="26">
        <v>838</v>
      </c>
      <c r="J147" s="31"/>
      <c r="K147" s="26"/>
      <c r="L147" s="26">
        <v>17418</v>
      </c>
      <c r="M147" s="27" t="s">
        <v>219</v>
      </c>
      <c r="N147" s="26"/>
      <c r="O147" s="26"/>
      <c r="P147" s="26">
        <v>209303</v>
      </c>
      <c r="Q147" s="26">
        <v>3216</v>
      </c>
      <c r="R147" s="26"/>
      <c r="S147" s="26"/>
      <c r="T147" s="15">
        <f t="shared" si="2"/>
        <v>551755</v>
      </c>
    </row>
    <row r="148" spans="1:20" s="11" customFormat="1" ht="12.75">
      <c r="A148" s="14" t="s">
        <v>151</v>
      </c>
      <c r="B148" s="26">
        <v>116688</v>
      </c>
      <c r="C148" s="26"/>
      <c r="D148" s="26"/>
      <c r="E148" s="26"/>
      <c r="F148" s="26"/>
      <c r="G148" s="26">
        <v>15095</v>
      </c>
      <c r="H148" s="26">
        <v>3699</v>
      </c>
      <c r="I148" s="26">
        <v>414</v>
      </c>
      <c r="J148" s="31"/>
      <c r="K148" s="26"/>
      <c r="L148" s="26">
        <v>10010</v>
      </c>
      <c r="M148" s="27" t="s">
        <v>219</v>
      </c>
      <c r="N148" s="26"/>
      <c r="O148" s="26"/>
      <c r="P148" s="26">
        <v>101210</v>
      </c>
      <c r="Q148" s="26">
        <v>5404</v>
      </c>
      <c r="R148" s="26">
        <v>175000</v>
      </c>
      <c r="S148" s="26"/>
      <c r="T148" s="15">
        <f t="shared" si="2"/>
        <v>427520</v>
      </c>
    </row>
    <row r="149" spans="1:20" s="11" customFormat="1" ht="12.75">
      <c r="A149" s="14" t="s">
        <v>152</v>
      </c>
      <c r="B149" s="26">
        <v>1097137</v>
      </c>
      <c r="C149" s="26"/>
      <c r="D149" s="26"/>
      <c r="E149" s="26"/>
      <c r="F149" s="26"/>
      <c r="G149" s="26">
        <v>144432</v>
      </c>
      <c r="H149" s="26">
        <v>20996</v>
      </c>
      <c r="I149" s="26">
        <v>3755</v>
      </c>
      <c r="J149" s="31"/>
      <c r="K149" s="26"/>
      <c r="L149" s="26">
        <v>82227</v>
      </c>
      <c r="M149" s="27" t="s">
        <v>219</v>
      </c>
      <c r="N149" s="26">
        <v>74464</v>
      </c>
      <c r="O149" s="26"/>
      <c r="P149" s="26">
        <v>633111</v>
      </c>
      <c r="Q149" s="26">
        <v>32236</v>
      </c>
      <c r="R149" s="26">
        <v>230000</v>
      </c>
      <c r="S149" s="26"/>
      <c r="T149" s="15">
        <f t="shared" si="2"/>
        <v>2318358</v>
      </c>
    </row>
    <row r="150" spans="1:20" s="11" customFormat="1" ht="12.75">
      <c r="A150" s="14" t="s">
        <v>153</v>
      </c>
      <c r="B150" s="26">
        <v>1673078</v>
      </c>
      <c r="C150" s="26"/>
      <c r="D150" s="26"/>
      <c r="E150" s="26"/>
      <c r="F150" s="26"/>
      <c r="G150" s="26">
        <v>207178</v>
      </c>
      <c r="H150" s="26">
        <v>52511</v>
      </c>
      <c r="I150" s="26">
        <v>5309</v>
      </c>
      <c r="J150" s="31"/>
      <c r="K150" s="26"/>
      <c r="L150" s="26">
        <v>82600</v>
      </c>
      <c r="M150" s="27" t="s">
        <v>219</v>
      </c>
      <c r="N150" s="26">
        <v>89260</v>
      </c>
      <c r="O150" s="26"/>
      <c r="P150" s="26">
        <v>836291</v>
      </c>
      <c r="Q150" s="26">
        <v>47723</v>
      </c>
      <c r="R150" s="26"/>
      <c r="S150" s="26"/>
      <c r="T150" s="15">
        <f t="shared" si="2"/>
        <v>2993950</v>
      </c>
    </row>
    <row r="151" spans="1:20" s="11" customFormat="1" ht="12.75">
      <c r="A151" s="14" t="s">
        <v>154</v>
      </c>
      <c r="B151" s="26">
        <v>1268278</v>
      </c>
      <c r="C151" s="26"/>
      <c r="D151" s="26"/>
      <c r="E151" s="26"/>
      <c r="F151" s="26"/>
      <c r="G151" s="26">
        <v>164119</v>
      </c>
      <c r="H151" s="26">
        <v>32245</v>
      </c>
      <c r="I151" s="26">
        <v>4289</v>
      </c>
      <c r="J151" s="31">
        <v>17182</v>
      </c>
      <c r="K151" s="26"/>
      <c r="L151" s="26">
        <v>98292</v>
      </c>
      <c r="M151" s="27" t="s">
        <v>219</v>
      </c>
      <c r="N151" s="26">
        <v>81468</v>
      </c>
      <c r="O151" s="26"/>
      <c r="P151" s="26">
        <v>691586</v>
      </c>
      <c r="Q151" s="26">
        <v>24403</v>
      </c>
      <c r="R151" s="26"/>
      <c r="S151" s="26"/>
      <c r="T151" s="15">
        <f t="shared" si="2"/>
        <v>2381862</v>
      </c>
    </row>
    <row r="152" spans="1:20" s="11" customFormat="1" ht="12.75">
      <c r="A152" s="14" t="s">
        <v>155</v>
      </c>
      <c r="B152" s="26">
        <v>384103</v>
      </c>
      <c r="C152" s="26"/>
      <c r="D152" s="26"/>
      <c r="E152" s="26"/>
      <c r="F152" s="26"/>
      <c r="G152" s="26">
        <v>62698</v>
      </c>
      <c r="H152" s="26">
        <v>2123</v>
      </c>
      <c r="I152" s="26">
        <v>1765</v>
      </c>
      <c r="J152" s="31"/>
      <c r="K152" s="26"/>
      <c r="L152" s="26">
        <v>29768</v>
      </c>
      <c r="M152" s="27" t="s">
        <v>219</v>
      </c>
      <c r="N152" s="26"/>
      <c r="O152" s="26"/>
      <c r="P152" s="26">
        <v>465562</v>
      </c>
      <c r="Q152" s="26">
        <v>20082</v>
      </c>
      <c r="R152" s="26"/>
      <c r="S152" s="26"/>
      <c r="T152" s="15">
        <f t="shared" si="2"/>
        <v>966101</v>
      </c>
    </row>
    <row r="153" spans="1:20" s="11" customFormat="1" ht="12.75">
      <c r="A153" s="14" t="s">
        <v>156</v>
      </c>
      <c r="B153" s="26">
        <v>478918</v>
      </c>
      <c r="C153" s="26"/>
      <c r="D153" s="26"/>
      <c r="E153" s="26"/>
      <c r="F153" s="26"/>
      <c r="G153" s="26">
        <v>57619</v>
      </c>
      <c r="H153" s="26"/>
      <c r="I153" s="26">
        <v>1506</v>
      </c>
      <c r="J153" s="31"/>
      <c r="K153" s="26"/>
      <c r="L153" s="26">
        <v>35557</v>
      </c>
      <c r="M153" s="27" t="s">
        <v>219</v>
      </c>
      <c r="N153" s="26">
        <v>26590</v>
      </c>
      <c r="O153" s="26"/>
      <c r="P153" s="26">
        <v>316491</v>
      </c>
      <c r="Q153" s="26">
        <v>36984</v>
      </c>
      <c r="R153" s="26"/>
      <c r="S153" s="26">
        <v>255726</v>
      </c>
      <c r="T153" s="15">
        <f t="shared" si="2"/>
        <v>1209391</v>
      </c>
    </row>
    <row r="154" spans="1:20" s="11" customFormat="1" ht="12.75">
      <c r="A154" s="14" t="s">
        <v>157</v>
      </c>
      <c r="B154" s="26">
        <v>252011</v>
      </c>
      <c r="C154" s="26"/>
      <c r="D154" s="26"/>
      <c r="E154" s="26"/>
      <c r="F154" s="26"/>
      <c r="G154" s="26">
        <v>23884</v>
      </c>
      <c r="H154" s="26"/>
      <c r="I154" s="26"/>
      <c r="J154" s="31"/>
      <c r="K154" s="26"/>
      <c r="L154" s="26">
        <v>10010</v>
      </c>
      <c r="M154" s="27" t="s">
        <v>219</v>
      </c>
      <c r="N154" s="26"/>
      <c r="O154" s="26"/>
      <c r="P154" s="26">
        <v>98202</v>
      </c>
      <c r="Q154" s="26">
        <v>11721</v>
      </c>
      <c r="R154" s="26"/>
      <c r="S154" s="26"/>
      <c r="T154" s="15">
        <f t="shared" si="2"/>
        <v>395828</v>
      </c>
    </row>
    <row r="155" spans="1:20" s="11" customFormat="1" ht="12.75">
      <c r="A155" s="14" t="s">
        <v>158</v>
      </c>
      <c r="B155" s="26">
        <v>1373361</v>
      </c>
      <c r="C155" s="26"/>
      <c r="D155" s="26"/>
      <c r="E155" s="26"/>
      <c r="F155" s="26">
        <v>182002</v>
      </c>
      <c r="G155" s="26">
        <v>277609</v>
      </c>
      <c r="H155" s="26">
        <v>98877</v>
      </c>
      <c r="I155" s="26">
        <v>8013</v>
      </c>
      <c r="J155" s="31">
        <v>55209</v>
      </c>
      <c r="K155" s="26"/>
      <c r="L155" s="26">
        <v>100601</v>
      </c>
      <c r="M155" s="27" t="s">
        <v>219</v>
      </c>
      <c r="N155" s="26"/>
      <c r="O155" s="26"/>
      <c r="P155" s="26">
        <v>1980758</v>
      </c>
      <c r="Q155" s="26">
        <v>60691</v>
      </c>
      <c r="R155" s="26"/>
      <c r="S155" s="26"/>
      <c r="T155" s="15">
        <f t="shared" si="2"/>
        <v>4137121</v>
      </c>
    </row>
    <row r="156" spans="1:20" s="11" customFormat="1" ht="12.75">
      <c r="A156" s="14" t="s">
        <v>159</v>
      </c>
      <c r="B156" s="26">
        <v>1269707</v>
      </c>
      <c r="C156" s="26"/>
      <c r="D156" s="26"/>
      <c r="E156" s="26"/>
      <c r="F156" s="26"/>
      <c r="G156" s="26">
        <v>242886</v>
      </c>
      <c r="H156" s="26">
        <v>58916</v>
      </c>
      <c r="I156" s="26">
        <v>6755</v>
      </c>
      <c r="J156" s="31">
        <v>123305</v>
      </c>
      <c r="K156" s="26"/>
      <c r="L156" s="26">
        <v>95443</v>
      </c>
      <c r="M156" s="27" t="s">
        <v>219</v>
      </c>
      <c r="N156" s="26"/>
      <c r="O156" s="26"/>
      <c r="P156" s="26">
        <v>1428022</v>
      </c>
      <c r="Q156" s="26">
        <v>52512</v>
      </c>
      <c r="R156" s="26"/>
      <c r="S156" s="26"/>
      <c r="T156" s="15">
        <f t="shared" si="2"/>
        <v>3277546</v>
      </c>
    </row>
    <row r="157" spans="1:20" s="11" customFormat="1" ht="12.75">
      <c r="A157" s="14" t="s">
        <v>160</v>
      </c>
      <c r="B157" s="26">
        <v>837653</v>
      </c>
      <c r="C157" s="26"/>
      <c r="D157" s="26">
        <v>100000</v>
      </c>
      <c r="E157" s="26"/>
      <c r="F157" s="26"/>
      <c r="G157" s="26">
        <v>133004</v>
      </c>
      <c r="H157" s="26">
        <v>44887</v>
      </c>
      <c r="I157" s="26">
        <v>3629</v>
      </c>
      <c r="J157" s="31"/>
      <c r="K157" s="26"/>
      <c r="L157" s="26">
        <v>62358</v>
      </c>
      <c r="M157" s="27" t="s">
        <v>219</v>
      </c>
      <c r="N157" s="26"/>
      <c r="O157" s="26"/>
      <c r="P157" s="26">
        <v>692087</v>
      </c>
      <c r="Q157" s="26">
        <v>54438</v>
      </c>
      <c r="R157" s="26"/>
      <c r="S157" s="26"/>
      <c r="T157" s="15">
        <f t="shared" si="2"/>
        <v>1928056</v>
      </c>
    </row>
    <row r="158" spans="1:20" s="11" customFormat="1" ht="12.75">
      <c r="A158" s="14" t="s">
        <v>161</v>
      </c>
      <c r="B158" s="26">
        <v>909401</v>
      </c>
      <c r="C158" s="26"/>
      <c r="D158" s="26"/>
      <c r="E158" s="26"/>
      <c r="F158" s="26"/>
      <c r="G158" s="26">
        <v>95505</v>
      </c>
      <c r="H158" s="26">
        <v>25001</v>
      </c>
      <c r="I158" s="26">
        <v>2475</v>
      </c>
      <c r="J158" s="31"/>
      <c r="K158" s="26"/>
      <c r="L158" s="26">
        <v>64892</v>
      </c>
      <c r="M158" s="27" t="s">
        <v>219</v>
      </c>
      <c r="N158" s="26">
        <v>43963</v>
      </c>
      <c r="O158" s="26"/>
      <c r="P158" s="26">
        <v>389519</v>
      </c>
      <c r="Q158" s="26">
        <v>26338</v>
      </c>
      <c r="R158" s="26"/>
      <c r="S158" s="26"/>
      <c r="T158" s="15">
        <f t="shared" si="2"/>
        <v>1557094</v>
      </c>
    </row>
    <row r="159" spans="1:20" s="11" customFormat="1" ht="12.75">
      <c r="A159" s="14" t="s">
        <v>162</v>
      </c>
      <c r="B159" s="26">
        <v>130194</v>
      </c>
      <c r="C159" s="26"/>
      <c r="D159" s="26"/>
      <c r="E159" s="26"/>
      <c r="F159" s="26"/>
      <c r="G159" s="26">
        <v>16350</v>
      </c>
      <c r="H159" s="26"/>
      <c r="I159" s="26"/>
      <c r="J159" s="31"/>
      <c r="K159" s="26"/>
      <c r="L159" s="26">
        <v>10010</v>
      </c>
      <c r="M159" s="27" t="s">
        <v>219</v>
      </c>
      <c r="N159" s="26"/>
      <c r="O159" s="26"/>
      <c r="P159" s="26">
        <v>73752</v>
      </c>
      <c r="Q159" s="26">
        <v>6210</v>
      </c>
      <c r="R159" s="26"/>
      <c r="S159" s="26"/>
      <c r="T159" s="15">
        <f t="shared" si="2"/>
        <v>236516</v>
      </c>
    </row>
    <row r="160" spans="1:20" s="11" customFormat="1" ht="12.75">
      <c r="A160" s="14" t="s">
        <v>163</v>
      </c>
      <c r="B160" s="26">
        <v>334042</v>
      </c>
      <c r="C160" s="26"/>
      <c r="D160" s="26"/>
      <c r="E160" s="26"/>
      <c r="F160" s="26"/>
      <c r="G160" s="26">
        <v>77156</v>
      </c>
      <c r="H160" s="26">
        <v>25879</v>
      </c>
      <c r="I160" s="26">
        <v>2236</v>
      </c>
      <c r="J160" s="31"/>
      <c r="K160" s="26"/>
      <c r="L160" s="26">
        <v>23451</v>
      </c>
      <c r="M160" s="27" t="s">
        <v>219</v>
      </c>
      <c r="N160" s="26"/>
      <c r="O160" s="26"/>
      <c r="P160" s="26">
        <v>692096</v>
      </c>
      <c r="Q160" s="26">
        <v>44900</v>
      </c>
      <c r="R160" s="26"/>
      <c r="S160" s="26"/>
      <c r="T160" s="15">
        <f t="shared" si="2"/>
        <v>1199760</v>
      </c>
    </row>
    <row r="161" spans="1:20" s="11" customFormat="1" ht="12.75">
      <c r="A161" s="14" t="s">
        <v>164</v>
      </c>
      <c r="B161" s="26">
        <v>760257</v>
      </c>
      <c r="C161" s="26"/>
      <c r="D161" s="26"/>
      <c r="E161" s="26"/>
      <c r="F161" s="26"/>
      <c r="G161" s="26">
        <v>118967</v>
      </c>
      <c r="H161" s="26">
        <v>35528</v>
      </c>
      <c r="I161" s="26">
        <v>3288</v>
      </c>
      <c r="J161" s="31"/>
      <c r="K161" s="26"/>
      <c r="L161" s="26">
        <v>58920</v>
      </c>
      <c r="M161" s="27" t="s">
        <v>219</v>
      </c>
      <c r="N161" s="26"/>
      <c r="O161" s="26"/>
      <c r="P161" s="26">
        <v>626709</v>
      </c>
      <c r="Q161" s="26">
        <v>49694</v>
      </c>
      <c r="R161" s="26"/>
      <c r="S161" s="26"/>
      <c r="T161" s="15">
        <f t="shared" si="2"/>
        <v>1653363</v>
      </c>
    </row>
    <row r="162" spans="1:20" s="11" customFormat="1" ht="12.75">
      <c r="A162" s="14" t="s">
        <v>165</v>
      </c>
      <c r="B162" s="26">
        <v>905122</v>
      </c>
      <c r="C162" s="26"/>
      <c r="D162" s="26"/>
      <c r="E162" s="26"/>
      <c r="F162" s="26">
        <v>320681</v>
      </c>
      <c r="G162" s="26">
        <v>125313</v>
      </c>
      <c r="H162" s="26">
        <v>36251</v>
      </c>
      <c r="I162" s="26">
        <v>3328</v>
      </c>
      <c r="J162" s="31">
        <v>10739</v>
      </c>
      <c r="K162" s="26"/>
      <c r="L162" s="26">
        <v>56800</v>
      </c>
      <c r="M162" s="27" t="s">
        <v>219</v>
      </c>
      <c r="N162" s="26">
        <v>50664</v>
      </c>
      <c r="O162" s="26"/>
      <c r="P162" s="26">
        <v>545411</v>
      </c>
      <c r="Q162" s="26">
        <v>78829</v>
      </c>
      <c r="R162" s="26"/>
      <c r="S162" s="26">
        <v>323726</v>
      </c>
      <c r="T162" s="15">
        <f t="shared" si="2"/>
        <v>2456864</v>
      </c>
    </row>
    <row r="163" spans="1:20" s="11" customFormat="1" ht="12.75">
      <c r="A163" s="14" t="s">
        <v>166</v>
      </c>
      <c r="B163" s="26">
        <v>928343</v>
      </c>
      <c r="C163" s="26"/>
      <c r="D163" s="26"/>
      <c r="E163" s="26"/>
      <c r="F163" s="26"/>
      <c r="G163" s="26">
        <v>125787</v>
      </c>
      <c r="H163" s="26">
        <v>39427</v>
      </c>
      <c r="I163" s="26">
        <v>3360</v>
      </c>
      <c r="J163" s="31"/>
      <c r="K163" s="26"/>
      <c r="L163" s="26">
        <v>53668</v>
      </c>
      <c r="M163" s="27" t="s">
        <v>219</v>
      </c>
      <c r="N163" s="26"/>
      <c r="O163" s="26"/>
      <c r="P163" s="26">
        <v>507193</v>
      </c>
      <c r="Q163" s="26">
        <v>48422</v>
      </c>
      <c r="R163" s="26"/>
      <c r="S163" s="26"/>
      <c r="T163" s="15">
        <f t="shared" si="2"/>
        <v>1706200</v>
      </c>
    </row>
    <row r="164" spans="1:20" s="11" customFormat="1" ht="12.75">
      <c r="A164" s="14" t="s">
        <v>167</v>
      </c>
      <c r="B164" s="26">
        <v>334772</v>
      </c>
      <c r="C164" s="26"/>
      <c r="D164" s="26"/>
      <c r="E164" s="26"/>
      <c r="F164" s="26"/>
      <c r="G164" s="26">
        <v>50370</v>
      </c>
      <c r="H164" s="26">
        <v>14480</v>
      </c>
      <c r="I164" s="26">
        <v>1387</v>
      </c>
      <c r="J164" s="31"/>
      <c r="K164" s="26"/>
      <c r="L164" s="26">
        <v>26712</v>
      </c>
      <c r="M164" s="27" t="s">
        <v>219</v>
      </c>
      <c r="N164" s="26"/>
      <c r="O164" s="26"/>
      <c r="P164" s="26">
        <v>269839</v>
      </c>
      <c r="Q164" s="26">
        <v>13176</v>
      </c>
      <c r="R164" s="26"/>
      <c r="S164" s="26"/>
      <c r="T164" s="15">
        <f t="shared" si="2"/>
        <v>710736</v>
      </c>
    </row>
    <row r="165" spans="1:20" s="11" customFormat="1" ht="12.75">
      <c r="A165" s="14" t="s">
        <v>168</v>
      </c>
      <c r="B165" s="26">
        <v>526765</v>
      </c>
      <c r="C165" s="26"/>
      <c r="D165" s="26"/>
      <c r="E165" s="26"/>
      <c r="F165" s="26"/>
      <c r="G165" s="26">
        <v>80715</v>
      </c>
      <c r="H165" s="26">
        <v>26497</v>
      </c>
      <c r="I165" s="26">
        <v>2154</v>
      </c>
      <c r="J165" s="31"/>
      <c r="K165" s="26"/>
      <c r="L165" s="26">
        <v>37657</v>
      </c>
      <c r="M165" s="27" t="s">
        <v>219</v>
      </c>
      <c r="N165" s="26"/>
      <c r="O165" s="26"/>
      <c r="P165" s="26">
        <v>639315</v>
      </c>
      <c r="Q165" s="26">
        <v>64456</v>
      </c>
      <c r="R165" s="26"/>
      <c r="S165" s="26"/>
      <c r="T165" s="15">
        <f t="shared" si="2"/>
        <v>1377559</v>
      </c>
    </row>
    <row r="166" spans="1:20" s="11" customFormat="1" ht="12.75">
      <c r="A166" s="14" t="s">
        <v>169</v>
      </c>
      <c r="B166" s="26">
        <v>153588</v>
      </c>
      <c r="C166" s="26"/>
      <c r="D166" s="26"/>
      <c r="E166" s="26"/>
      <c r="F166" s="26"/>
      <c r="G166" s="26">
        <v>35745</v>
      </c>
      <c r="H166" s="26">
        <v>12054</v>
      </c>
      <c r="I166" s="26">
        <v>1065</v>
      </c>
      <c r="J166" s="31"/>
      <c r="K166" s="26"/>
      <c r="L166" s="26">
        <v>11903</v>
      </c>
      <c r="M166" s="27" t="s">
        <v>219</v>
      </c>
      <c r="N166" s="26"/>
      <c r="O166" s="26"/>
      <c r="P166" s="26">
        <v>380790</v>
      </c>
      <c r="Q166" s="26">
        <v>26123</v>
      </c>
      <c r="R166" s="26"/>
      <c r="S166" s="26"/>
      <c r="T166" s="15">
        <f t="shared" si="2"/>
        <v>621268</v>
      </c>
    </row>
    <row r="167" spans="1:20" s="11" customFormat="1" ht="12.75">
      <c r="A167" s="14" t="s">
        <v>170</v>
      </c>
      <c r="B167" s="26">
        <v>6359982</v>
      </c>
      <c r="C167" s="26">
        <v>67899</v>
      </c>
      <c r="D167" s="26"/>
      <c r="E167" s="26">
        <v>399422</v>
      </c>
      <c r="F167" s="26">
        <v>738055</v>
      </c>
      <c r="G167" s="26">
        <v>814144</v>
      </c>
      <c r="H167" s="26">
        <v>237755</v>
      </c>
      <c r="I167" s="26">
        <v>21634</v>
      </c>
      <c r="J167" s="31">
        <v>386466</v>
      </c>
      <c r="K167" s="26"/>
      <c r="L167" s="26">
        <v>352895</v>
      </c>
      <c r="M167" s="27" t="s">
        <v>219</v>
      </c>
      <c r="N167" s="26"/>
      <c r="O167" s="26"/>
      <c r="P167" s="26">
        <v>3504270</v>
      </c>
      <c r="Q167" s="26">
        <v>94477</v>
      </c>
      <c r="R167" s="26"/>
      <c r="S167" s="26"/>
      <c r="T167" s="15">
        <f t="shared" si="2"/>
        <v>12976999</v>
      </c>
    </row>
    <row r="168" spans="1:20" s="11" customFormat="1" ht="12.75">
      <c r="A168" s="14" t="s">
        <v>171</v>
      </c>
      <c r="B168" s="26">
        <v>529172</v>
      </c>
      <c r="C168" s="26"/>
      <c r="D168" s="26"/>
      <c r="E168" s="26"/>
      <c r="F168" s="26"/>
      <c r="G168" s="26">
        <v>80154</v>
      </c>
      <c r="H168" s="26">
        <v>21505</v>
      </c>
      <c r="I168" s="26">
        <v>2199</v>
      </c>
      <c r="J168" s="31"/>
      <c r="K168" s="26"/>
      <c r="L168" s="26">
        <v>41011</v>
      </c>
      <c r="M168" s="27" t="s">
        <v>219</v>
      </c>
      <c r="N168" s="26"/>
      <c r="O168" s="26"/>
      <c r="P168" s="26">
        <v>453968</v>
      </c>
      <c r="Q168" s="26">
        <v>40706</v>
      </c>
      <c r="R168" s="26"/>
      <c r="S168" s="26">
        <v>323726</v>
      </c>
      <c r="T168" s="15">
        <f t="shared" si="2"/>
        <v>1492441</v>
      </c>
    </row>
    <row r="169" spans="1:20" s="11" customFormat="1" ht="12.75">
      <c r="A169" s="14" t="s">
        <v>172</v>
      </c>
      <c r="B169" s="26">
        <v>1651824</v>
      </c>
      <c r="C169" s="26">
        <v>57914</v>
      </c>
      <c r="D169" s="26"/>
      <c r="E169" s="26"/>
      <c r="F169" s="26">
        <v>120701</v>
      </c>
      <c r="G169" s="26">
        <v>198250</v>
      </c>
      <c r="H169" s="26">
        <v>33303</v>
      </c>
      <c r="I169" s="26">
        <v>5078</v>
      </c>
      <c r="J169" s="31">
        <v>19835</v>
      </c>
      <c r="K169" s="26"/>
      <c r="L169" s="26">
        <v>115015</v>
      </c>
      <c r="M169" s="27" t="s">
        <v>219</v>
      </c>
      <c r="N169" s="26">
        <v>83166</v>
      </c>
      <c r="O169" s="26"/>
      <c r="P169" s="26">
        <v>824362</v>
      </c>
      <c r="Q169" s="26">
        <v>57746</v>
      </c>
      <c r="R169" s="26"/>
      <c r="S169" s="26">
        <v>323726</v>
      </c>
      <c r="T169" s="15">
        <f t="shared" si="2"/>
        <v>3490920</v>
      </c>
    </row>
    <row r="170" spans="1:20" s="11" customFormat="1" ht="12.75">
      <c r="A170" s="14" t="s">
        <v>173</v>
      </c>
      <c r="B170" s="26">
        <v>600306</v>
      </c>
      <c r="C170" s="26"/>
      <c r="D170" s="26"/>
      <c r="E170" s="26"/>
      <c r="F170" s="26">
        <v>178042</v>
      </c>
      <c r="G170" s="26">
        <v>92622</v>
      </c>
      <c r="H170" s="26">
        <v>12765</v>
      </c>
      <c r="I170" s="26">
        <v>2534</v>
      </c>
      <c r="J170" s="31">
        <v>28679</v>
      </c>
      <c r="K170" s="26"/>
      <c r="L170" s="26">
        <v>45799</v>
      </c>
      <c r="M170" s="27" t="s">
        <v>219</v>
      </c>
      <c r="N170" s="26"/>
      <c r="O170" s="26"/>
      <c r="P170" s="26">
        <v>558111</v>
      </c>
      <c r="Q170" s="26">
        <v>42163</v>
      </c>
      <c r="R170" s="26"/>
      <c r="S170" s="26">
        <v>323726</v>
      </c>
      <c r="T170" s="15">
        <f t="shared" si="2"/>
        <v>1884747</v>
      </c>
    </row>
    <row r="171" spans="1:20" s="11" customFormat="1" ht="12.75">
      <c r="A171" s="14" t="s">
        <v>174</v>
      </c>
      <c r="B171" s="26">
        <v>2380015</v>
      </c>
      <c r="C171" s="26"/>
      <c r="D171" s="26"/>
      <c r="E171" s="26"/>
      <c r="F171" s="26"/>
      <c r="G171" s="26">
        <v>258149</v>
      </c>
      <c r="H171" s="26">
        <v>72598</v>
      </c>
      <c r="I171" s="26">
        <v>6696</v>
      </c>
      <c r="J171" s="31"/>
      <c r="K171" s="26"/>
      <c r="L171" s="26">
        <v>184453</v>
      </c>
      <c r="M171" s="27" t="s">
        <v>219</v>
      </c>
      <c r="N171" s="26">
        <v>108210</v>
      </c>
      <c r="O171" s="26">
        <v>97588</v>
      </c>
      <c r="P171" s="26">
        <v>1062927</v>
      </c>
      <c r="Q171" s="26">
        <v>42052</v>
      </c>
      <c r="R171" s="26"/>
      <c r="S171" s="26">
        <v>376276</v>
      </c>
      <c r="T171" s="15">
        <f t="shared" si="2"/>
        <v>4588964</v>
      </c>
    </row>
    <row r="172" spans="1:20" s="11" customFormat="1" ht="12.75">
      <c r="A172" s="14" t="s">
        <v>175</v>
      </c>
      <c r="B172" s="26">
        <v>546735</v>
      </c>
      <c r="C172" s="26"/>
      <c r="D172" s="26"/>
      <c r="E172" s="26"/>
      <c r="F172" s="26"/>
      <c r="G172" s="26">
        <v>57379</v>
      </c>
      <c r="H172" s="26">
        <v>14228</v>
      </c>
      <c r="I172" s="26">
        <v>1468</v>
      </c>
      <c r="J172" s="31"/>
      <c r="K172" s="26"/>
      <c r="L172" s="26">
        <v>30311</v>
      </c>
      <c r="M172" s="27" t="s">
        <v>219</v>
      </c>
      <c r="N172" s="26">
        <v>22163</v>
      </c>
      <c r="O172" s="26"/>
      <c r="P172" s="26">
        <v>192058</v>
      </c>
      <c r="Q172" s="26">
        <v>8877</v>
      </c>
      <c r="R172" s="26"/>
      <c r="S172" s="26"/>
      <c r="T172" s="15">
        <f t="shared" si="2"/>
        <v>873219</v>
      </c>
    </row>
    <row r="173" spans="1:20" s="11" customFormat="1" ht="12.75">
      <c r="A173" s="14" t="s">
        <v>176</v>
      </c>
      <c r="B173" s="26">
        <v>160109</v>
      </c>
      <c r="C173" s="26"/>
      <c r="D173" s="26"/>
      <c r="E173" s="26"/>
      <c r="F173" s="26"/>
      <c r="G173" s="26">
        <v>26795</v>
      </c>
      <c r="H173" s="26">
        <v>9001</v>
      </c>
      <c r="I173" s="26">
        <v>735</v>
      </c>
      <c r="J173" s="31"/>
      <c r="K173" s="26"/>
      <c r="L173" s="26">
        <v>12233</v>
      </c>
      <c r="M173" s="27" t="s">
        <v>219</v>
      </c>
      <c r="N173" s="26"/>
      <c r="O173" s="26"/>
      <c r="P173" s="26">
        <v>167521</v>
      </c>
      <c r="Q173" s="26">
        <v>3041</v>
      </c>
      <c r="R173" s="26"/>
      <c r="S173" s="26">
        <v>255726</v>
      </c>
      <c r="T173" s="15">
        <f t="shared" si="2"/>
        <v>635161</v>
      </c>
    </row>
    <row r="174" spans="1:20" s="11" customFormat="1" ht="12.75">
      <c r="A174" s="14" t="s">
        <v>177</v>
      </c>
      <c r="B174" s="26">
        <v>993144</v>
      </c>
      <c r="C174" s="26"/>
      <c r="D174" s="26"/>
      <c r="E174" s="26">
        <v>70560</v>
      </c>
      <c r="F174" s="26"/>
      <c r="G174" s="26">
        <v>94337</v>
      </c>
      <c r="H174" s="26">
        <v>19893</v>
      </c>
      <c r="I174" s="26">
        <v>2326</v>
      </c>
      <c r="J174" s="31"/>
      <c r="K174" s="26"/>
      <c r="L174" s="26">
        <v>72002</v>
      </c>
      <c r="M174" s="27" t="s">
        <v>219</v>
      </c>
      <c r="N174" s="26">
        <v>33503</v>
      </c>
      <c r="O174" s="26"/>
      <c r="P174" s="26">
        <v>319824</v>
      </c>
      <c r="Q174" s="26">
        <v>22860</v>
      </c>
      <c r="R174" s="26"/>
      <c r="S174" s="26"/>
      <c r="T174" s="15">
        <f t="shared" si="2"/>
        <v>1628449</v>
      </c>
    </row>
    <row r="175" spans="1:20" s="11" customFormat="1" ht="12.75">
      <c r="A175" s="14" t="s">
        <v>178</v>
      </c>
      <c r="B175" s="26">
        <v>611887</v>
      </c>
      <c r="C175" s="26"/>
      <c r="D175" s="26"/>
      <c r="E175" s="26"/>
      <c r="F175" s="26">
        <v>129492</v>
      </c>
      <c r="G175" s="26">
        <v>119382</v>
      </c>
      <c r="H175" s="26">
        <v>42424</v>
      </c>
      <c r="I175" s="26">
        <v>3436</v>
      </c>
      <c r="J175" s="31">
        <v>37522</v>
      </c>
      <c r="K175" s="26"/>
      <c r="L175" s="26">
        <v>47421</v>
      </c>
      <c r="M175" s="27" t="s">
        <v>219</v>
      </c>
      <c r="N175" s="26"/>
      <c r="O175" s="26"/>
      <c r="P175" s="26">
        <v>881848</v>
      </c>
      <c r="Q175" s="26">
        <v>39120</v>
      </c>
      <c r="R175" s="26"/>
      <c r="S175" s="26"/>
      <c r="T175" s="15">
        <f>(SUM(B175:S175))</f>
        <v>1912532</v>
      </c>
    </row>
    <row r="176" spans="1:20" s="11" customFormat="1" ht="12.75">
      <c r="A176" s="20" t="s">
        <v>179</v>
      </c>
      <c r="B176" s="28">
        <f>SUM(B5:B175)</f>
        <v>249448162</v>
      </c>
      <c r="C176" s="28">
        <f>SUM(C5:C175)</f>
        <v>1391936</v>
      </c>
      <c r="D176" s="28">
        <f aca="true" t="shared" si="3" ref="D176:S176">SUM(D5:D175)</f>
        <v>200000</v>
      </c>
      <c r="E176" s="28">
        <f t="shared" si="3"/>
        <v>9916528</v>
      </c>
      <c r="F176" s="28">
        <f t="shared" si="3"/>
        <v>5726578</v>
      </c>
      <c r="G176" s="28">
        <f t="shared" si="3"/>
        <v>30830343</v>
      </c>
      <c r="H176" s="28">
        <f t="shared" si="3"/>
        <v>8360217</v>
      </c>
      <c r="I176" s="28">
        <f t="shared" si="3"/>
        <v>828281</v>
      </c>
      <c r="J176" s="28">
        <f t="shared" si="3"/>
        <v>4509233</v>
      </c>
      <c r="K176" s="28">
        <f t="shared" si="3"/>
        <v>140093</v>
      </c>
      <c r="L176" s="28">
        <f t="shared" si="3"/>
        <v>18397641</v>
      </c>
      <c r="M176" s="28">
        <f t="shared" si="3"/>
        <v>0</v>
      </c>
      <c r="N176" s="28">
        <f t="shared" si="3"/>
        <v>5688971</v>
      </c>
      <c r="O176" s="28">
        <f t="shared" si="3"/>
        <v>1575927</v>
      </c>
      <c r="P176" s="28">
        <f>SUM(P5:P175)</f>
        <v>160386390</v>
      </c>
      <c r="Q176" s="28">
        <f t="shared" si="3"/>
        <v>8167348</v>
      </c>
      <c r="R176" s="28">
        <f t="shared" si="3"/>
        <v>2390000</v>
      </c>
      <c r="S176" s="28">
        <f t="shared" si="3"/>
        <v>5764894</v>
      </c>
      <c r="T176" s="21">
        <f>SUM(T5:T175)</f>
        <v>513722542</v>
      </c>
    </row>
    <row r="177" spans="1:20" s="11" customFormat="1" ht="25.5">
      <c r="A177" s="14" t="s">
        <v>180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>
        <v>42668</v>
      </c>
      <c r="Q177" s="29">
        <v>62</v>
      </c>
      <c r="R177" s="30"/>
      <c r="S177" s="30"/>
      <c r="T177" s="21">
        <f>SUM(B177:S177)</f>
        <v>42730</v>
      </c>
    </row>
    <row r="178" spans="1:20" s="11" customFormat="1" ht="12.75">
      <c r="A178" s="14" t="s">
        <v>181</v>
      </c>
      <c r="B178" s="28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>
        <v>105765</v>
      </c>
      <c r="Q178" s="29">
        <v>10767</v>
      </c>
      <c r="R178" s="30"/>
      <c r="S178" s="30"/>
      <c r="T178" s="21">
        <f>SUM(B178:S178)</f>
        <v>116532</v>
      </c>
    </row>
    <row r="179" spans="1:20" s="11" customFormat="1" ht="38.25">
      <c r="A179" s="14" t="s">
        <v>234</v>
      </c>
      <c r="B179" s="28"/>
      <c r="C179" s="29"/>
      <c r="D179" s="29"/>
      <c r="E179" s="29"/>
      <c r="F179" s="29"/>
      <c r="G179" s="29"/>
      <c r="H179" s="29"/>
      <c r="I179" s="29"/>
      <c r="J179" s="29">
        <v>20466</v>
      </c>
      <c r="K179" s="29"/>
      <c r="L179" s="29"/>
      <c r="M179" s="29"/>
      <c r="N179" s="29"/>
      <c r="O179" s="29"/>
      <c r="P179" s="29"/>
      <c r="Q179" s="29"/>
      <c r="R179" s="30"/>
      <c r="S179" s="30"/>
      <c r="T179" s="21"/>
    </row>
    <row r="180" spans="1:20" s="12" customFormat="1" ht="12.75">
      <c r="A180" s="20" t="s">
        <v>182</v>
      </c>
      <c r="B180" s="28">
        <f aca="true" t="shared" si="4" ref="B180:S180">SUM(B176:B178)</f>
        <v>249448162</v>
      </c>
      <c r="C180" s="28">
        <f t="shared" si="4"/>
        <v>1391936</v>
      </c>
      <c r="D180" s="28">
        <f t="shared" si="4"/>
        <v>200000</v>
      </c>
      <c r="E180" s="28">
        <f t="shared" si="4"/>
        <v>9916528</v>
      </c>
      <c r="F180" s="28">
        <f t="shared" si="4"/>
        <v>5726578</v>
      </c>
      <c r="G180" s="28">
        <f t="shared" si="4"/>
        <v>30830343</v>
      </c>
      <c r="H180" s="28">
        <f t="shared" si="4"/>
        <v>8360217</v>
      </c>
      <c r="I180" s="28">
        <f t="shared" si="4"/>
        <v>828281</v>
      </c>
      <c r="J180" s="28">
        <f t="shared" si="4"/>
        <v>4509233</v>
      </c>
      <c r="K180" s="28">
        <f t="shared" si="4"/>
        <v>140093</v>
      </c>
      <c r="L180" s="28">
        <f t="shared" si="4"/>
        <v>18397641</v>
      </c>
      <c r="M180" s="28">
        <f t="shared" si="4"/>
        <v>0</v>
      </c>
      <c r="N180" s="28">
        <f t="shared" si="4"/>
        <v>5688971</v>
      </c>
      <c r="O180" s="28">
        <f t="shared" si="4"/>
        <v>1575927</v>
      </c>
      <c r="P180" s="28">
        <f t="shared" si="4"/>
        <v>160534823</v>
      </c>
      <c r="Q180" s="28">
        <f t="shared" si="4"/>
        <v>8178177</v>
      </c>
      <c r="R180" s="28">
        <f t="shared" si="4"/>
        <v>2390000</v>
      </c>
      <c r="S180" s="28">
        <f t="shared" si="4"/>
        <v>5764894</v>
      </c>
      <c r="T180" s="21">
        <f>SUM(T176:T178)</f>
        <v>513881804</v>
      </c>
    </row>
    <row r="181" spans="6:16" ht="14.25">
      <c r="F181" s="5"/>
      <c r="J181" s="5"/>
      <c r="K181" s="5"/>
      <c r="L181" s="5"/>
      <c r="P181" s="4"/>
    </row>
    <row r="182" spans="1:3" ht="14.25">
      <c r="A182" s="7" t="s">
        <v>183</v>
      </c>
      <c r="C182" s="3" t="s">
        <v>201</v>
      </c>
    </row>
    <row r="184" ht="14.25">
      <c r="P184" s="8"/>
    </row>
    <row r="185" ht="14.25">
      <c r="P185" s="9"/>
    </row>
  </sheetData>
  <sheetProtection/>
  <printOptions/>
  <pageMargins left="0.2" right="0.2" top="0.5" bottom="0.5" header="0.3" footer="0.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jahoward</dc:creator>
  <cp:keywords/>
  <dc:description/>
  <cp:lastModifiedBy>Hawkins, Thelma - Division of Budget and Financial Man</cp:lastModifiedBy>
  <cp:lastPrinted>2023-05-24T14:47:43Z</cp:lastPrinted>
  <dcterms:created xsi:type="dcterms:W3CDTF">2014-06-25T18:31:23Z</dcterms:created>
  <dcterms:modified xsi:type="dcterms:W3CDTF">2023-08-15T20:58:22Z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KYED-94-1107</vt:lpwstr>
  </property>
  <property fmtid="{D5CDD505-2E9C-101B-9397-08002B2CF9AE}" pid="3" name="_dlc_DocIdItemGuid">
    <vt:lpwstr>459679b6-6add-40a3-8998-f4fbf3c4fc03</vt:lpwstr>
  </property>
  <property fmtid="{D5CDD505-2E9C-101B-9397-08002B2CF9AE}" pid="4" name="_dlc_DocIdUrl">
    <vt:lpwstr>https://education-edit.ky.gov/districts/fin/_layouts/15/DocIdRedir.aspx?ID=KYED-94-1107, KYED-94-1107</vt:lpwstr>
  </property>
  <property fmtid="{D5CDD505-2E9C-101B-9397-08002B2CF9AE}" pid="5" name="Publication Date">
    <vt:lpwstr>2014-06-30T00:00:00Z</vt:lpwstr>
  </property>
  <property fmtid="{D5CDD505-2E9C-101B-9397-08002B2CF9AE}" pid="6" name="Audience1">
    <vt:lpwstr>1;#Administrative;#2;#Districts;#4;#Legislature;#7;#Public;#8;#Researchers;#3;#Jobs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Application Status">
    <vt:lpwstr/>
  </property>
  <property fmtid="{D5CDD505-2E9C-101B-9397-08002B2CF9AE}" pid="11" name="Accessibility Audit Status">
    <vt:lpwstr/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ccessibility Office">
    <vt:lpwstr>OFO - Office of Finance and Operations</vt:lpwstr>
  </property>
  <property fmtid="{D5CDD505-2E9C-101B-9397-08002B2CF9AE}" pid="16" name="ContentTypeId">
    <vt:lpwstr>0x01010019E1D08E81CE064D938725636482FA10</vt:lpwstr>
  </property>
</Properties>
</file>