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<sst xmlns="http://schemas.openxmlformats.org/spreadsheetml/2006/main" count="444" uniqueCount="243">
  <si>
    <t>District</t>
  </si>
  <si>
    <t>Title I, Part A</t>
  </si>
  <si>
    <t>Title I Part D, Subpart 2 Neglected &amp; Delinquent</t>
  </si>
  <si>
    <t>Title I School Improvement Section A</t>
  </si>
  <si>
    <t>Title III Immigrant</t>
  </si>
  <si>
    <t>Title IV Part B, 21st Century</t>
  </si>
  <si>
    <t>IDEA B Basic Plus Capacity &amp; Improvement</t>
  </si>
  <si>
    <t>IDEA B Preschool</t>
  </si>
  <si>
    <t>Title II C Perkins</t>
  </si>
  <si>
    <t>Total Allocation</t>
  </si>
  <si>
    <t>Statute/Law</t>
  </si>
  <si>
    <t>Budget Contact &amp; Phone Number</t>
  </si>
  <si>
    <t>Vickie Terry   502-564-1979</t>
  </si>
  <si>
    <t>Dru Hawkins           502-564-1979</t>
  </si>
  <si>
    <t>MUNIS Project #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</si>
  <si>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</si>
  <si>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</si>
  <si>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</si>
  <si>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</si>
  <si>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</si>
  <si>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</si>
  <si>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</si>
  <si>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</si>
  <si>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</si>
  <si>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</si>
  <si>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</si>
  <si>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</si>
  <si>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</si>
  <si>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</si>
  <si>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</si>
  <si>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</si>
  <si>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</si>
  <si>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</si>
  <si>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</si>
  <si>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</si>
  <si>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</si>
  <si>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</si>
  <si>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</si>
  <si>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</si>
  <si>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</si>
  <si>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</si>
  <si>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</si>
  <si>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</si>
  <si>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</si>
  <si>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</si>
  <si>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</si>
  <si>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</si>
  <si>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</si>
  <si>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</si>
  <si>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</si>
  <si>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</si>
  <si>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</si>
  <si>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</si>
  <si>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</si>
  <si>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</si>
  <si>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</si>
  <si>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</si>
  <si>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</si>
  <si>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</si>
  <si>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</si>
  <si>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</si>
  <si>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</si>
  <si>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</si>
  <si>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</si>
  <si>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</si>
  <si>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</si>
  <si>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</si>
  <si>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</si>
  <si>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</si>
  <si>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</si>
  <si>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</si>
  <si>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</si>
  <si>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</si>
  <si>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</si>
  <si>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</si>
  <si>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</si>
  <si>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</si>
  <si>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</si>
  <si>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</si>
  <si>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</si>
  <si>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</si>
  <si>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</si>
  <si>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</si>
  <si>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</si>
  <si>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</si>
  <si>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</si>
  <si>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</si>
  <si>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</si>
  <si>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</si>
  <si>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</si>
  <si>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</si>
  <si>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</si>
  <si>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</si>
  <si>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</si>
  <si>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</si>
  <si>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</si>
  <si>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</si>
  <si>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</si>
  <si>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</si>
  <si>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</si>
  <si>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</si>
  <si>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</si>
  <si>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</si>
  <si>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</si>
  <si>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</si>
  <si>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</si>
  <si>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</si>
  <si>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</si>
  <si>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</si>
  <si>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</si>
  <si>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</si>
  <si>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</si>
  <si>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</si>
  <si>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</si>
  <si>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</si>
  <si>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</si>
  <si>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</si>
  <si>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</si>
  <si>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</si>
  <si>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</si>
  <si>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</si>
  <si>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</si>
  <si>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</si>
  <si>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</si>
  <si>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</si>
  <si>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</si>
  <si>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</si>
  <si>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</si>
  <si>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</si>
  <si>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</si>
  <si>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</si>
  <si>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</si>
  <si>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</si>
  <si>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</si>
  <si>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</si>
  <si>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</si>
  <si>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</si>
  <si>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</si>
  <si>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</si>
  <si>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</si>
  <si>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</si>
  <si>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</si>
  <si>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</si>
  <si>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</si>
  <si>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</si>
  <si>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</si>
  <si>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</si>
  <si>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</si>
  <si>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</si>
  <si>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</si>
  <si>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</si>
  <si>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</si>
  <si>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</si>
  <si>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</si>
  <si>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</si>
  <si>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</si>
  <si>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</si>
  <si>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</si>
  <si>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</si>
  <si>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</si>
  <si>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</si>
  <si>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</si>
  <si>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</si>
  <si>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</si>
  <si>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</si>
  <si>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</si>
  <si>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</si>
  <si>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</si>
  <si>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</si>
  <si>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</si>
  <si>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</si>
  <si>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</si>
  <si>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</si>
  <si>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</si>
  <si>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Independent</t>
  </si>
  <si>
    <t>Warren County</t>
  </si>
  <si>
    <t>Washington County</t>
  </si>
  <si>
    <t xml:space="preserve">Wayne County </t>
  </si>
  <si>
    <t>Webster County</t>
  </si>
  <si>
    <t>West Point Independent</t>
  </si>
  <si>
    <t>Whitley County</t>
  </si>
  <si>
    <t>Williamsburg Independent</t>
  </si>
  <si>
    <t>Williamstown Independent</t>
  </si>
  <si>
    <t>Wolfe County</t>
  </si>
  <si>
    <t>Woodford County</t>
  </si>
  <si>
    <t>District Totals</t>
  </si>
  <si>
    <t>Kentucky School for the Blind</t>
  </si>
  <si>
    <t>Kentucky School for the Deaf</t>
  </si>
  <si>
    <t>Grand Totals</t>
  </si>
  <si>
    <t>Any grants not listed, please contact Thelma Hawkins at thelma.hawkins@education.ky.gov or 502.564.1979</t>
  </si>
  <si>
    <t>April Vermillion 502-564-4286</t>
  </si>
  <si>
    <t>Title I, Part C Migrant</t>
  </si>
  <si>
    <t xml:space="preserve">Title II C Perkins Carryover </t>
  </si>
  <si>
    <t>Thelma Hawkins  502-564-1979</t>
  </si>
  <si>
    <t>April Vermillion     502-564-4286</t>
  </si>
  <si>
    <t>Title V Rural &amp; Low Income</t>
  </si>
  <si>
    <t xml:space="preserve">Title II, Part A, Supporting Effective Instruction </t>
  </si>
  <si>
    <t>Title VII, Subpart B, McKinney-Vento Homeless</t>
  </si>
  <si>
    <t>Dru Hawkins         502-564-1979</t>
  </si>
  <si>
    <t>Title III, Part A  English Language Acquisition</t>
  </si>
  <si>
    <t>Title IV, Part A Student Support and Academic Enrichment Grant</t>
  </si>
  <si>
    <t>Dru Hawkins   502-564-1979</t>
  </si>
  <si>
    <t>TBD</t>
  </si>
  <si>
    <t>Striving Readers</t>
  </si>
  <si>
    <t>Vickie Terry          502-564-1979</t>
  </si>
  <si>
    <t>310F</t>
  </si>
  <si>
    <t>314F</t>
  </si>
  <si>
    <t>320F</t>
  </si>
  <si>
    <t>311F</t>
  </si>
  <si>
    <t>401F</t>
  </si>
  <si>
    <t>348F</t>
  </si>
  <si>
    <r>
      <t xml:space="preserve">ESSA   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</t>
    </r>
  </si>
  <si>
    <t>348EA</t>
  </si>
  <si>
    <t>345F</t>
  </si>
  <si>
    <t>345FI</t>
  </si>
  <si>
    <t>552F</t>
  </si>
  <si>
    <t>Lindsey Kimbleton              502-564-1979</t>
  </si>
  <si>
    <t>Silver Grove Independent (Merged with Campbell County)</t>
  </si>
  <si>
    <t>Ballard County</t>
  </si>
  <si>
    <t>320DC</t>
  </si>
  <si>
    <r>
      <t xml:space="preserve">ESSA        </t>
    </r>
    <r>
      <rPr>
        <b/>
        <sz val="9"/>
        <color indexed="12"/>
        <rFont val="Arial"/>
        <family val="2"/>
      </rPr>
      <t xml:space="preserve">FINAL 7/1/19 </t>
    </r>
    <r>
      <rPr>
        <b/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</t>
    </r>
  </si>
  <si>
    <r>
      <t xml:space="preserve">Carl D Perkins Career &amp; Technical Education Act of 2006                     </t>
    </r>
    <r>
      <rPr>
        <b/>
        <sz val="9"/>
        <color indexed="12"/>
        <rFont val="Arial"/>
        <family val="2"/>
      </rPr>
      <t xml:space="preserve">FINAL 7/1/19  </t>
    </r>
    <r>
      <rPr>
        <b/>
        <sz val="9"/>
        <rFont val="Arial"/>
        <family val="2"/>
      </rPr>
      <t xml:space="preserve">                   </t>
    </r>
    <r>
      <rPr>
        <b/>
        <sz val="9"/>
        <color indexed="10"/>
        <rFont val="Arial"/>
        <family val="2"/>
      </rPr>
      <t xml:space="preserve">     </t>
    </r>
  </si>
  <si>
    <r>
      <t xml:space="preserve">ESSA                     </t>
    </r>
    <r>
      <rPr>
        <b/>
        <sz val="9"/>
        <color indexed="12"/>
        <rFont val="Arial"/>
        <family val="2"/>
      </rPr>
      <t>FINAL 7/1/19</t>
    </r>
    <r>
      <rPr>
        <b/>
        <sz val="9"/>
        <rFont val="Arial"/>
        <family val="2"/>
      </rPr>
      <t xml:space="preserve">      </t>
    </r>
  </si>
  <si>
    <r>
      <t xml:space="preserve">IDEA 611 Part B </t>
    </r>
    <r>
      <rPr>
        <b/>
        <sz val="9"/>
        <color indexed="12"/>
        <rFont val="Arial"/>
        <family val="2"/>
      </rPr>
      <t>FINAL 7/1/19</t>
    </r>
  </si>
  <si>
    <r>
      <t xml:space="preserve">IDEA 619 Part B </t>
    </r>
    <r>
      <rPr>
        <b/>
        <sz val="9"/>
        <color indexed="12"/>
        <rFont val="Arial"/>
        <family val="2"/>
      </rPr>
      <t xml:space="preserve">FINAL 7/1/19 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        </t>
    </r>
  </si>
  <si>
    <t>337F</t>
  </si>
  <si>
    <t>343F</t>
  </si>
  <si>
    <t>466F</t>
  </si>
  <si>
    <t>550E</t>
  </si>
  <si>
    <t>350F</t>
  </si>
  <si>
    <t>316F</t>
  </si>
  <si>
    <t xml:space="preserve"> </t>
  </si>
  <si>
    <t>Jennifer Baker  502-564-1979</t>
  </si>
  <si>
    <r>
      <t xml:space="preserve">ESSA                     </t>
    </r>
    <r>
      <rPr>
        <b/>
        <sz val="9"/>
        <color indexed="12"/>
        <rFont val="Arial"/>
        <family val="2"/>
      </rPr>
      <t xml:space="preserve">FINAL 10/1/19 </t>
    </r>
    <r>
      <rPr>
        <b/>
        <sz val="9"/>
        <rFont val="Arial"/>
        <family val="2"/>
      </rPr>
      <t xml:space="preserve">                  </t>
    </r>
  </si>
  <si>
    <r>
      <t xml:space="preserve">ESSA                     </t>
    </r>
    <r>
      <rPr>
        <b/>
        <sz val="9"/>
        <color indexed="12"/>
        <rFont val="Arial"/>
        <family val="2"/>
      </rPr>
      <t>FINAL 10/1/19</t>
    </r>
    <r>
      <rPr>
        <b/>
        <sz val="9"/>
        <rFont val="Arial"/>
        <family val="2"/>
      </rPr>
      <t xml:space="preserve">     </t>
    </r>
  </si>
  <si>
    <r>
      <t xml:space="preserve">ESSA        </t>
    </r>
    <r>
      <rPr>
        <b/>
        <sz val="9"/>
        <color indexed="12"/>
        <rFont val="Arial"/>
        <family val="2"/>
      </rPr>
      <t xml:space="preserve">FINAL 9/25/19 </t>
    </r>
    <r>
      <rPr>
        <b/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</t>
    </r>
  </si>
  <si>
    <r>
      <t xml:space="preserve">Campbell County </t>
    </r>
    <r>
      <rPr>
        <sz val="8"/>
        <rFont val="Arial"/>
        <family val="2"/>
      </rPr>
      <t>(Includes Silver Grove Independent if applicable)</t>
    </r>
  </si>
  <si>
    <r>
      <t xml:space="preserve">ESSA                        </t>
    </r>
    <r>
      <rPr>
        <b/>
        <sz val="9"/>
        <color indexed="10"/>
        <rFont val="Arial"/>
        <family val="2"/>
      </rPr>
      <t xml:space="preserve">          </t>
    </r>
    <r>
      <rPr>
        <b/>
        <sz val="7"/>
        <color indexed="36"/>
        <rFont val="Arial"/>
        <family val="2"/>
      </rPr>
      <t xml:space="preserve">District must generate no less than $10,000 to stand alone.  District can become a part of a consortium to generate $10,000 or more.   </t>
    </r>
    <r>
      <rPr>
        <b/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>FINAL 10/21/19</t>
    </r>
  </si>
  <si>
    <r>
      <t xml:space="preserve">ESSA                     </t>
    </r>
    <r>
      <rPr>
        <b/>
        <sz val="9"/>
        <color indexed="12"/>
        <rFont val="Arial"/>
        <family val="2"/>
      </rPr>
      <t xml:space="preserve">FINAL 10/15/19 </t>
    </r>
    <r>
      <rPr>
        <b/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</t>
    </r>
  </si>
  <si>
    <t>Jennifer Baker              502-564-1979</t>
  </si>
  <si>
    <r>
      <t xml:space="preserve">ESSA        </t>
    </r>
    <r>
      <rPr>
        <b/>
        <sz val="9"/>
        <color indexed="12"/>
        <rFont val="Arial"/>
        <family val="2"/>
      </rPr>
      <t xml:space="preserve">FINAL 11/19/19 </t>
    </r>
    <r>
      <rPr>
        <b/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</t>
    </r>
  </si>
  <si>
    <r>
      <t xml:space="preserve">ESSA                     </t>
    </r>
    <r>
      <rPr>
        <b/>
        <sz val="9"/>
        <color indexed="12"/>
        <rFont val="Arial"/>
        <family val="2"/>
      </rPr>
      <t xml:space="preserve">FINAL 12/27/19 </t>
    </r>
    <r>
      <rPr>
        <b/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</t>
    </r>
  </si>
  <si>
    <r>
      <t xml:space="preserve">Carl D Perkins Career &amp; Technical Education Act of 2006     </t>
    </r>
    <r>
      <rPr>
        <b/>
        <sz val="9"/>
        <color indexed="12"/>
        <rFont val="Arial"/>
        <family val="2"/>
      </rPr>
      <t xml:space="preserve">FINAL 1/1/2020 </t>
    </r>
    <r>
      <rPr>
        <b/>
        <sz val="9"/>
        <rFont val="Arial"/>
        <family val="2"/>
      </rPr>
      <t xml:space="preserve">       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</si>
</sst>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"/>
    <numFmt numFmtId="167" formatCode="&quot;$&quot;#,##0"/>
    <numFmt numFmtId="168" formatCode="_(&quot;$&quot;* #,##0.0_);_(&quot;$&quot;* \(#,##0.0\);_(&quot;$&quot;* &quot;-&quot;??_);_(@_)"/>
    <numFmt numFmtId="169" formatCode="0.0"/>
    <numFmt numFmtId="170" formatCode="_(* #,##0_);_(* \(#,##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7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64" fontId="5" fillId="0" borderId="10" xfId="58" applyNumberFormat="1" applyFont="1" applyFill="1" applyBorder="1" applyAlignment="1">
      <alignment horizontal="center" vertical="top" wrapText="1"/>
      <protection/>
    </xf>
    <xf numFmtId="164" fontId="7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5" fontId="4" fillId="0" borderId="10" xfId="46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164" fontId="49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 horizontal="left"/>
    </xf>
    <xf numFmtId="37" fontId="7" fillId="0" borderId="10" xfId="46" applyNumberFormat="1" applyFont="1" applyFill="1" applyBorder="1" applyAlignment="1">
      <alignment horizontal="right"/>
    </xf>
    <xf numFmtId="37" fontId="49" fillId="0" borderId="10" xfId="46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164" fontId="1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vertical="top" wrapText="1"/>
    </xf>
    <xf numFmtId="41" fontId="3" fillId="0" borderId="10" xfId="57" applyNumberFormat="1" applyFont="1" applyFill="1" applyBorder="1" applyAlignment="1">
      <alignment horizontal="center" vertical="top" wrapText="1"/>
      <protection/>
    </xf>
    <xf numFmtId="165" fontId="12" fillId="0" borderId="10" xfId="46" applyNumberFormat="1" applyFont="1" applyFill="1" applyBorder="1" applyAlignment="1">
      <alignment horizontal="left" vertical="top" wrapText="1"/>
    </xf>
    <xf numFmtId="164" fontId="8" fillId="0" borderId="10" xfId="58" applyNumberFormat="1" applyFont="1" applyFill="1" applyBorder="1" applyAlignment="1">
      <alignment horizontal="center" vertical="top" wrapText="1"/>
      <protection/>
    </xf>
    <xf numFmtId="164" fontId="9" fillId="0" borderId="10" xfId="0" applyNumberFormat="1" applyFont="1" applyFill="1" applyBorder="1" applyAlignment="1">
      <alignment horizontal="center" vertical="top" wrapText="1"/>
    </xf>
    <xf numFmtId="164" fontId="12" fillId="0" borderId="10" xfId="58" applyNumberFormat="1" applyFont="1" applyFill="1" applyBorder="1" applyAlignment="1">
      <alignment horizontal="center" vertical="top" wrapText="1"/>
      <protection/>
    </xf>
    <xf numFmtId="0" fontId="13" fillId="0" borderId="10" xfId="0" applyNumberFormat="1" applyFont="1" applyFill="1" applyBorder="1" applyAlignment="1">
      <alignment horizontal="center" vertical="top" wrapText="1"/>
    </xf>
    <xf numFmtId="164" fontId="13" fillId="0" borderId="10" xfId="0" applyNumberFormat="1" applyFont="1" applyFill="1" applyBorder="1" applyAlignment="1">
      <alignment horizontal="center" vertical="top" wrapText="1"/>
    </xf>
    <xf numFmtId="41" fontId="51" fillId="33" borderId="10" xfId="0" applyNumberFormat="1" applyFont="1" applyFill="1" applyBorder="1" applyAlignment="1">
      <alignment vertical="top" wrapText="1"/>
    </xf>
    <xf numFmtId="41" fontId="3" fillId="33" borderId="10" xfId="57" applyNumberFormat="1" applyFont="1" applyFill="1" applyBorder="1" applyAlignment="1">
      <alignment horizontal="center" vertical="top" wrapText="1"/>
      <protection/>
    </xf>
    <xf numFmtId="164" fontId="13" fillId="0" borderId="10" xfId="0" applyNumberFormat="1" applyFont="1" applyFill="1" applyBorder="1" applyAlignment="1">
      <alignment horizontal="right" vertical="top" wrapText="1"/>
    </xf>
    <xf numFmtId="165" fontId="13" fillId="0" borderId="10" xfId="46" applyNumberFormat="1" applyFont="1" applyFill="1" applyBorder="1" applyAlignment="1">
      <alignment vertical="top" wrapText="1"/>
    </xf>
    <xf numFmtId="3" fontId="3" fillId="0" borderId="10" xfId="46" applyNumberFormat="1" applyFont="1" applyFill="1" applyBorder="1" applyAlignment="1">
      <alignment vertical="top" wrapText="1"/>
    </xf>
    <xf numFmtId="3" fontId="3" fillId="0" borderId="10" xfId="46" applyNumberFormat="1" applyFont="1" applyFill="1" applyBorder="1" applyAlignment="1">
      <alignment horizontal="right" vertical="top" wrapText="1"/>
    </xf>
    <xf numFmtId="3" fontId="51" fillId="0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vertical="top" wrapText="1"/>
    </xf>
    <xf numFmtId="3" fontId="51" fillId="0" borderId="10" xfId="0" applyNumberFormat="1" applyFont="1" applyFill="1" applyBorder="1" applyAlignment="1">
      <alignment vertical="top" wrapText="1"/>
    </xf>
    <xf numFmtId="165" fontId="13" fillId="0" borderId="10" xfId="46" applyNumberFormat="1" applyFont="1" applyFill="1" applyBorder="1" applyAlignment="1">
      <alignment horizontal="left" vertical="top" wrapText="1"/>
    </xf>
    <xf numFmtId="3" fontId="3" fillId="0" borderId="10" xfId="57" applyNumberFormat="1" applyFont="1" applyFill="1" applyBorder="1" applyAlignment="1">
      <alignment horizontal="right" vertical="top" wrapText="1"/>
      <protection/>
    </xf>
    <xf numFmtId="2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5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0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78" sqref="J178"/>
    </sheetView>
  </sheetViews>
  <sheetFormatPr defaultColWidth="10.00390625" defaultRowHeight="15"/>
  <cols>
    <col min="1" max="1" width="27.8515625" style="3" customWidth="1"/>
    <col min="2" max="2" width="13.7109375" style="3" customWidth="1"/>
    <col min="3" max="3" width="12.28125" style="3" customWidth="1"/>
    <col min="4" max="5" width="13.00390625" style="3" customWidth="1"/>
    <col min="6" max="6" width="13.28125" style="3" customWidth="1"/>
    <col min="7" max="7" width="14.7109375" style="3" customWidth="1"/>
    <col min="8" max="8" width="15.00390625" style="3" customWidth="1"/>
    <col min="9" max="9" width="13.00390625" style="3" customWidth="1"/>
    <col min="10" max="10" width="17.7109375" style="3" customWidth="1"/>
    <col min="11" max="11" width="14.421875" style="3" customWidth="1"/>
    <col min="12" max="12" width="12.7109375" style="3" customWidth="1"/>
    <col min="13" max="13" width="13.57421875" style="3" customWidth="1"/>
    <col min="14" max="14" width="12.421875" style="3" customWidth="1"/>
    <col min="15" max="15" width="15.00390625" style="3" customWidth="1"/>
    <col min="16" max="16" width="14.8515625" style="3" customWidth="1"/>
    <col min="17" max="17" width="14.140625" style="3" customWidth="1"/>
    <col min="18" max="18" width="14.28125" style="14" customWidth="1"/>
    <col min="19" max="19" width="16.140625" style="7" bestFit="1" customWidth="1"/>
    <col min="20" max="16384" width="10.00390625" style="3" customWidth="1"/>
  </cols>
  <sheetData>
    <row r="1" spans="1:19" s="1" customFormat="1" ht="7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191</v>
      </c>
      <c r="G1" s="1" t="s">
        <v>196</v>
      </c>
      <c r="H1" s="1" t="s">
        <v>8</v>
      </c>
      <c r="I1" s="1" t="s">
        <v>192</v>
      </c>
      <c r="J1" s="1" t="s">
        <v>199</v>
      </c>
      <c r="K1" s="1" t="s">
        <v>4</v>
      </c>
      <c r="L1" s="1" t="s">
        <v>200</v>
      </c>
      <c r="M1" s="1" t="s">
        <v>5</v>
      </c>
      <c r="N1" s="1" t="s">
        <v>195</v>
      </c>
      <c r="O1" s="1" t="s">
        <v>197</v>
      </c>
      <c r="P1" s="1" t="s">
        <v>6</v>
      </c>
      <c r="Q1" s="1" t="s">
        <v>7</v>
      </c>
      <c r="R1" s="1" t="s">
        <v>203</v>
      </c>
      <c r="S1" s="2" t="s">
        <v>9</v>
      </c>
    </row>
    <row r="2" spans="1:19" s="1" customFormat="1" ht="81.75" customHeight="1">
      <c r="A2" s="1" t="s">
        <v>10</v>
      </c>
      <c r="B2" s="1" t="s">
        <v>240</v>
      </c>
      <c r="C2" s="1" t="s">
        <v>240</v>
      </c>
      <c r="D2" s="1" t="s">
        <v>220</v>
      </c>
      <c r="E2" s="1" t="s">
        <v>220</v>
      </c>
      <c r="F2" s="1" t="s">
        <v>235</v>
      </c>
      <c r="G2" s="1" t="s">
        <v>238</v>
      </c>
      <c r="H2" s="1" t="s">
        <v>221</v>
      </c>
      <c r="I2" s="1" t="s">
        <v>242</v>
      </c>
      <c r="J2" s="1" t="s">
        <v>237</v>
      </c>
      <c r="K2" s="1" t="s">
        <v>241</v>
      </c>
      <c r="L2" s="1" t="s">
        <v>222</v>
      </c>
      <c r="M2" s="1" t="s">
        <v>211</v>
      </c>
      <c r="N2" s="1" t="s">
        <v>234</v>
      </c>
      <c r="O2" s="1" t="s">
        <v>234</v>
      </c>
      <c r="P2" s="1" t="s">
        <v>223</v>
      </c>
      <c r="Q2" s="1" t="s">
        <v>224</v>
      </c>
      <c r="R2" s="1" t="s">
        <v>233</v>
      </c>
      <c r="S2" s="2"/>
    </row>
    <row r="3" spans="1:19" s="11" customFormat="1" ht="25.5" customHeight="1">
      <c r="A3" s="19" t="s">
        <v>11</v>
      </c>
      <c r="B3" s="20" t="s">
        <v>193</v>
      </c>
      <c r="C3" s="20" t="s">
        <v>193</v>
      </c>
      <c r="D3" s="20" t="s">
        <v>193</v>
      </c>
      <c r="E3" s="20" t="s">
        <v>193</v>
      </c>
      <c r="F3" s="20" t="s">
        <v>232</v>
      </c>
      <c r="G3" s="20" t="s">
        <v>239</v>
      </c>
      <c r="H3" s="20" t="s">
        <v>194</v>
      </c>
      <c r="I3" s="20" t="s">
        <v>190</v>
      </c>
      <c r="J3" s="20" t="s">
        <v>216</v>
      </c>
      <c r="K3" s="20" t="s">
        <v>216</v>
      </c>
      <c r="L3" s="20" t="s">
        <v>201</v>
      </c>
      <c r="M3" s="20" t="s">
        <v>193</v>
      </c>
      <c r="N3" s="20" t="s">
        <v>12</v>
      </c>
      <c r="O3" s="20" t="s">
        <v>198</v>
      </c>
      <c r="P3" s="20" t="s">
        <v>13</v>
      </c>
      <c r="Q3" s="20" t="s">
        <v>13</v>
      </c>
      <c r="R3" s="20" t="s">
        <v>204</v>
      </c>
      <c r="S3" s="19"/>
    </row>
    <row r="4" spans="1:19" s="15" customFormat="1" ht="12.75">
      <c r="A4" s="21" t="s">
        <v>14</v>
      </c>
      <c r="B4" s="22" t="s">
        <v>205</v>
      </c>
      <c r="C4" s="22" t="s">
        <v>206</v>
      </c>
      <c r="D4" s="22" t="s">
        <v>207</v>
      </c>
      <c r="E4" s="22" t="s">
        <v>219</v>
      </c>
      <c r="F4" s="22" t="s">
        <v>208</v>
      </c>
      <c r="G4" s="22" t="s">
        <v>209</v>
      </c>
      <c r="H4" s="22" t="s">
        <v>210</v>
      </c>
      <c r="I4" s="22" t="s">
        <v>212</v>
      </c>
      <c r="J4" s="22" t="s">
        <v>213</v>
      </c>
      <c r="K4" s="22" t="s">
        <v>214</v>
      </c>
      <c r="L4" s="22" t="s">
        <v>215</v>
      </c>
      <c r="M4" s="22" t="s">
        <v>228</v>
      </c>
      <c r="N4" s="22" t="s">
        <v>229</v>
      </c>
      <c r="O4" s="22" t="s">
        <v>230</v>
      </c>
      <c r="P4" s="22" t="s">
        <v>225</v>
      </c>
      <c r="Q4" s="22" t="s">
        <v>226</v>
      </c>
      <c r="R4" s="23" t="s">
        <v>227</v>
      </c>
      <c r="S4" s="21"/>
    </row>
    <row r="5" spans="1:19" s="12" customFormat="1" ht="15">
      <c r="A5" s="16" t="s">
        <v>15</v>
      </c>
      <c r="B5" s="17">
        <v>1272629.3482560155</v>
      </c>
      <c r="C5" s="17">
        <v>62337</v>
      </c>
      <c r="D5" s="17"/>
      <c r="E5" s="17"/>
      <c r="F5" s="17">
        <v>68897</v>
      </c>
      <c r="G5" s="17">
        <v>161907</v>
      </c>
      <c r="H5" s="24">
        <v>31908</v>
      </c>
      <c r="I5" s="35">
        <v>1036</v>
      </c>
      <c r="J5" s="17"/>
      <c r="K5" s="17"/>
      <c r="L5" s="17">
        <v>96485</v>
      </c>
      <c r="M5" s="17" t="s">
        <v>202</v>
      </c>
      <c r="N5" s="17">
        <v>49283</v>
      </c>
      <c r="O5" s="17"/>
      <c r="P5" s="17">
        <v>578608</v>
      </c>
      <c r="Q5" s="17">
        <v>26182</v>
      </c>
      <c r="R5" s="17">
        <v>217917</v>
      </c>
      <c r="S5" s="18">
        <f>(SUM(B5:R5))</f>
        <v>2567189.348256015</v>
      </c>
    </row>
    <row r="6" spans="1:19" s="12" customFormat="1" ht="12.75">
      <c r="A6" s="16" t="s">
        <v>16</v>
      </c>
      <c r="B6" s="17">
        <v>1056335.292518096</v>
      </c>
      <c r="C6" s="17"/>
      <c r="D6" s="17"/>
      <c r="E6" s="17"/>
      <c r="F6" s="17" t="s">
        <v>231</v>
      </c>
      <c r="G6" s="17">
        <v>171936</v>
      </c>
      <c r="H6" s="24">
        <v>52639</v>
      </c>
      <c r="I6" s="17">
        <v>1710</v>
      </c>
      <c r="J6" s="17"/>
      <c r="K6" s="17"/>
      <c r="L6" s="17">
        <v>80086</v>
      </c>
      <c r="M6" s="17" t="s">
        <v>202</v>
      </c>
      <c r="N6" s="17">
        <v>57603</v>
      </c>
      <c r="O6" s="17"/>
      <c r="P6" s="17">
        <v>649286</v>
      </c>
      <c r="Q6" s="17">
        <v>25027</v>
      </c>
      <c r="R6" s="17"/>
      <c r="S6" s="18">
        <f aca="true" t="shared" si="0" ref="S6:S25">(SUM(B6:R6))</f>
        <v>2094622.292518096</v>
      </c>
    </row>
    <row r="7" spans="1:19" s="12" customFormat="1" ht="12.75">
      <c r="A7" s="16" t="s">
        <v>17</v>
      </c>
      <c r="B7" s="17">
        <v>22189.075890101925</v>
      </c>
      <c r="C7" s="17"/>
      <c r="D7" s="17"/>
      <c r="E7" s="17"/>
      <c r="F7" s="17"/>
      <c r="G7" s="17">
        <v>6932</v>
      </c>
      <c r="H7" s="25"/>
      <c r="I7" s="17"/>
      <c r="J7" s="17"/>
      <c r="K7" s="17"/>
      <c r="L7" s="17">
        <v>10000</v>
      </c>
      <c r="M7" s="17" t="s">
        <v>202</v>
      </c>
      <c r="N7" s="17"/>
      <c r="O7" s="17"/>
      <c r="P7" s="17">
        <v>78856</v>
      </c>
      <c r="Q7" s="17">
        <v>2156</v>
      </c>
      <c r="R7" s="17"/>
      <c r="S7" s="18">
        <f t="shared" si="0"/>
        <v>120133.07589010193</v>
      </c>
    </row>
    <row r="8" spans="1:19" s="12" customFormat="1" ht="12.75">
      <c r="A8" s="16" t="s">
        <v>18</v>
      </c>
      <c r="B8" s="17">
        <v>569282.1078739009</v>
      </c>
      <c r="C8" s="17"/>
      <c r="D8" s="17"/>
      <c r="E8" s="17"/>
      <c r="F8" s="17"/>
      <c r="G8" s="17">
        <v>117731</v>
      </c>
      <c r="H8" s="24">
        <v>28708</v>
      </c>
      <c r="I8" s="17">
        <v>932</v>
      </c>
      <c r="J8" s="17"/>
      <c r="K8" s="17"/>
      <c r="L8" s="17">
        <v>43161</v>
      </c>
      <c r="M8" s="17" t="s">
        <v>202</v>
      </c>
      <c r="N8" s="17"/>
      <c r="O8" s="17"/>
      <c r="P8" s="17">
        <v>847812</v>
      </c>
      <c r="Q8" s="17">
        <v>100112</v>
      </c>
      <c r="R8" s="17"/>
      <c r="S8" s="18">
        <f t="shared" si="0"/>
        <v>1707738.1078739008</v>
      </c>
    </row>
    <row r="9" spans="1:19" s="12" customFormat="1" ht="12.75">
      <c r="A9" s="16" t="s">
        <v>19</v>
      </c>
      <c r="B9" s="17">
        <v>1199637.562126654</v>
      </c>
      <c r="C9" s="17"/>
      <c r="D9" s="17"/>
      <c r="E9" s="17"/>
      <c r="F9" s="17"/>
      <c r="G9" s="17">
        <v>182806</v>
      </c>
      <c r="H9" s="24">
        <v>53570</v>
      </c>
      <c r="I9" s="17">
        <v>1740</v>
      </c>
      <c r="J9" s="17"/>
      <c r="K9" s="17"/>
      <c r="L9" s="17">
        <v>90951</v>
      </c>
      <c r="M9" s="17" t="s">
        <v>202</v>
      </c>
      <c r="N9" s="17"/>
      <c r="O9" s="17"/>
      <c r="P9" s="17">
        <v>734915</v>
      </c>
      <c r="Q9" s="17">
        <v>41102</v>
      </c>
      <c r="R9" s="17"/>
      <c r="S9" s="18">
        <f t="shared" si="0"/>
        <v>2304721.562126654</v>
      </c>
    </row>
    <row r="10" spans="1:19" s="12" customFormat="1" ht="12.75">
      <c r="A10" s="16" t="s">
        <v>20</v>
      </c>
      <c r="B10" s="17">
        <v>105081.76405228883</v>
      </c>
      <c r="C10" s="17"/>
      <c r="D10" s="17"/>
      <c r="E10" s="17"/>
      <c r="F10" s="17"/>
      <c r="G10" s="17">
        <v>12632</v>
      </c>
      <c r="H10" s="24">
        <v>3279</v>
      </c>
      <c r="I10" s="17">
        <v>106</v>
      </c>
      <c r="J10" s="17"/>
      <c r="K10" s="17"/>
      <c r="L10" s="17">
        <v>10000</v>
      </c>
      <c r="M10" s="17" t="s">
        <v>202</v>
      </c>
      <c r="N10" s="17"/>
      <c r="O10" s="17"/>
      <c r="P10" s="17">
        <v>63998</v>
      </c>
      <c r="Q10" s="17">
        <v>9413</v>
      </c>
      <c r="R10" s="17"/>
      <c r="S10" s="18">
        <f t="shared" si="0"/>
        <v>204509.76405228884</v>
      </c>
    </row>
    <row r="11" spans="1:19" s="12" customFormat="1" ht="15">
      <c r="A11" s="16" t="s">
        <v>218</v>
      </c>
      <c r="B11" s="17">
        <v>303233.5627009954</v>
      </c>
      <c r="C11" s="17"/>
      <c r="D11" s="17"/>
      <c r="E11" s="17"/>
      <c r="F11" s="17"/>
      <c r="G11" s="17">
        <v>55963</v>
      </c>
      <c r="H11" s="24">
        <v>16775</v>
      </c>
      <c r="I11" s="36">
        <v>545</v>
      </c>
      <c r="J11" s="17"/>
      <c r="K11" s="17"/>
      <c r="L11" s="17">
        <v>22990</v>
      </c>
      <c r="M11" s="17" t="s">
        <v>202</v>
      </c>
      <c r="N11" s="17">
        <v>23167</v>
      </c>
      <c r="O11" s="17"/>
      <c r="P11" s="17">
        <v>336160</v>
      </c>
      <c r="Q11" s="17">
        <v>62979</v>
      </c>
      <c r="R11" s="17"/>
      <c r="S11" s="18">
        <f t="shared" si="0"/>
        <v>821812.5627009955</v>
      </c>
    </row>
    <row r="12" spans="1:19" s="12" customFormat="1" ht="12.75">
      <c r="A12" s="16" t="s">
        <v>21</v>
      </c>
      <c r="B12" s="17">
        <v>217376.1</v>
      </c>
      <c r="C12" s="17"/>
      <c r="D12" s="17"/>
      <c r="E12" s="17"/>
      <c r="F12" s="17"/>
      <c r="G12" s="17">
        <v>21583</v>
      </c>
      <c r="H12" s="24">
        <v>3374</v>
      </c>
      <c r="I12" s="17">
        <v>110</v>
      </c>
      <c r="J12" s="17"/>
      <c r="K12" s="17"/>
      <c r="L12" s="17">
        <v>18118</v>
      </c>
      <c r="M12" s="17" t="s">
        <v>202</v>
      </c>
      <c r="N12" s="17">
        <v>12616</v>
      </c>
      <c r="O12" s="17"/>
      <c r="P12" s="17">
        <v>128302</v>
      </c>
      <c r="Q12" s="17">
        <v>12105</v>
      </c>
      <c r="R12" s="17"/>
      <c r="S12" s="18">
        <f t="shared" si="0"/>
        <v>413584.1</v>
      </c>
    </row>
    <row r="13" spans="1:19" s="12" customFormat="1" ht="12.75">
      <c r="A13" s="16" t="s">
        <v>22</v>
      </c>
      <c r="B13" s="17">
        <v>612589.275036908</v>
      </c>
      <c r="C13" s="17"/>
      <c r="D13" s="17"/>
      <c r="E13" s="17"/>
      <c r="F13" s="17"/>
      <c r="G13" s="17">
        <v>98813</v>
      </c>
      <c r="H13" s="24">
        <v>24869</v>
      </c>
      <c r="I13" s="17">
        <v>808</v>
      </c>
      <c r="J13" s="17">
        <v>15176</v>
      </c>
      <c r="K13" s="17"/>
      <c r="L13" s="17">
        <v>46885</v>
      </c>
      <c r="M13" s="17" t="s">
        <v>202</v>
      </c>
      <c r="N13" s="17">
        <v>46798</v>
      </c>
      <c r="O13" s="17"/>
      <c r="P13" s="17">
        <v>577036</v>
      </c>
      <c r="Q13" s="17">
        <v>27329</v>
      </c>
      <c r="R13" s="17"/>
      <c r="S13" s="18">
        <f t="shared" si="0"/>
        <v>1450303.275036908</v>
      </c>
    </row>
    <row r="14" spans="1:19" s="12" customFormat="1" ht="14.25" customHeight="1">
      <c r="A14" s="16" t="s">
        <v>23</v>
      </c>
      <c r="B14" s="17">
        <v>1489427.0139750917</v>
      </c>
      <c r="C14" s="17"/>
      <c r="D14" s="17"/>
      <c r="E14" s="17"/>
      <c r="F14" s="17">
        <v>86890</v>
      </c>
      <c r="G14" s="17">
        <v>253040</v>
      </c>
      <c r="H14" s="24">
        <v>50253</v>
      </c>
      <c r="I14" s="17">
        <v>1632</v>
      </c>
      <c r="J14" s="17">
        <v>14569</v>
      </c>
      <c r="K14" s="17"/>
      <c r="L14" s="17">
        <v>112922</v>
      </c>
      <c r="M14" s="17" t="s">
        <v>202</v>
      </c>
      <c r="N14" s="17">
        <v>90184</v>
      </c>
      <c r="O14" s="17"/>
      <c r="P14" s="17">
        <v>996681</v>
      </c>
      <c r="Q14" s="17">
        <v>35545</v>
      </c>
      <c r="R14" s="17"/>
      <c r="S14" s="18">
        <f t="shared" si="0"/>
        <v>3131143.0139750917</v>
      </c>
    </row>
    <row r="15" spans="1:19" s="12" customFormat="1" ht="12.75">
      <c r="A15" s="16" t="s">
        <v>24</v>
      </c>
      <c r="B15" s="17">
        <v>953039.8393890179</v>
      </c>
      <c r="C15" s="17"/>
      <c r="D15" s="17"/>
      <c r="E15" s="17"/>
      <c r="F15" s="17"/>
      <c r="G15" s="17">
        <v>131641</v>
      </c>
      <c r="H15" s="24">
        <v>38411</v>
      </c>
      <c r="I15" s="17">
        <v>1247</v>
      </c>
      <c r="J15" s="17"/>
      <c r="K15" s="17"/>
      <c r="L15" s="17">
        <v>72255</v>
      </c>
      <c r="M15" s="17" t="s">
        <v>202</v>
      </c>
      <c r="N15" s="17">
        <v>37784</v>
      </c>
      <c r="O15" s="17"/>
      <c r="P15" s="17">
        <v>438327</v>
      </c>
      <c r="Q15" s="17">
        <v>31000</v>
      </c>
      <c r="R15" s="17"/>
      <c r="S15" s="18">
        <f t="shared" si="0"/>
        <v>1703704.8393890178</v>
      </c>
    </row>
    <row r="16" spans="1:19" s="12" customFormat="1" ht="12.75">
      <c r="A16" s="16" t="s">
        <v>25</v>
      </c>
      <c r="B16" s="17">
        <v>95318.1976807085</v>
      </c>
      <c r="C16" s="17"/>
      <c r="D16" s="17"/>
      <c r="E16" s="17"/>
      <c r="F16" s="17"/>
      <c r="G16" s="17">
        <v>22418</v>
      </c>
      <c r="H16" s="25"/>
      <c r="I16" s="17"/>
      <c r="J16" s="17"/>
      <c r="K16" s="17"/>
      <c r="L16" s="17">
        <v>10000</v>
      </c>
      <c r="M16" s="17" t="s">
        <v>202</v>
      </c>
      <c r="N16" s="17"/>
      <c r="O16" s="17"/>
      <c r="P16" s="17">
        <v>290767</v>
      </c>
      <c r="Q16" s="17">
        <v>4520</v>
      </c>
      <c r="R16" s="17"/>
      <c r="S16" s="18">
        <f t="shared" si="0"/>
        <v>423023.1976807085</v>
      </c>
    </row>
    <row r="17" spans="1:19" s="12" customFormat="1" ht="12.75">
      <c r="A17" s="16" t="s">
        <v>26</v>
      </c>
      <c r="B17" s="17">
        <v>1919001.380848569</v>
      </c>
      <c r="C17" s="17"/>
      <c r="D17" s="17"/>
      <c r="E17" s="17"/>
      <c r="F17" s="17"/>
      <c r="G17" s="17">
        <v>176979</v>
      </c>
      <c r="H17" s="24">
        <v>18575</v>
      </c>
      <c r="I17" s="17">
        <v>603</v>
      </c>
      <c r="J17" s="17"/>
      <c r="K17" s="17"/>
      <c r="L17" s="17">
        <v>145490</v>
      </c>
      <c r="M17" s="17" t="s">
        <v>202</v>
      </c>
      <c r="N17" s="17">
        <v>50337</v>
      </c>
      <c r="O17" s="17"/>
      <c r="P17" s="17">
        <v>637486</v>
      </c>
      <c r="Q17" s="17">
        <v>31002</v>
      </c>
      <c r="R17" s="17"/>
      <c r="S17" s="18">
        <f t="shared" si="0"/>
        <v>2979473.380848569</v>
      </c>
    </row>
    <row r="18" spans="1:19" s="12" customFormat="1" ht="12.75">
      <c r="A18" s="16" t="s">
        <v>27</v>
      </c>
      <c r="B18" s="17">
        <v>184834.39018346765</v>
      </c>
      <c r="C18" s="17"/>
      <c r="D18" s="17"/>
      <c r="E18" s="17"/>
      <c r="F18" s="17"/>
      <c r="G18" s="17">
        <v>27270</v>
      </c>
      <c r="H18" s="25"/>
      <c r="I18" s="17"/>
      <c r="J18" s="17"/>
      <c r="K18" s="17"/>
      <c r="L18" s="17">
        <v>14362</v>
      </c>
      <c r="M18" s="17" t="s">
        <v>202</v>
      </c>
      <c r="N18" s="17"/>
      <c r="O18" s="17"/>
      <c r="P18" s="17">
        <v>191390</v>
      </c>
      <c r="Q18" s="17">
        <v>24753</v>
      </c>
      <c r="R18" s="17">
        <v>190000</v>
      </c>
      <c r="S18" s="18">
        <f t="shared" si="0"/>
        <v>632609.3901834677</v>
      </c>
    </row>
    <row r="19" spans="1:19" s="12" customFormat="1" ht="12.75">
      <c r="A19" s="16" t="s">
        <v>28</v>
      </c>
      <c r="B19" s="17">
        <v>307676.5398612716</v>
      </c>
      <c r="C19" s="17"/>
      <c r="D19" s="17"/>
      <c r="E19" s="17"/>
      <c r="F19" s="17" t="s">
        <v>231</v>
      </c>
      <c r="G19" s="17">
        <v>39845</v>
      </c>
      <c r="H19" s="24">
        <v>10457</v>
      </c>
      <c r="I19" s="17">
        <v>340</v>
      </c>
      <c r="J19" s="17"/>
      <c r="K19" s="17"/>
      <c r="L19" s="17">
        <v>23447</v>
      </c>
      <c r="M19" s="17" t="s">
        <v>202</v>
      </c>
      <c r="N19" s="17">
        <v>20977</v>
      </c>
      <c r="O19" s="17"/>
      <c r="P19" s="17">
        <v>209538</v>
      </c>
      <c r="Q19" s="17">
        <v>10951</v>
      </c>
      <c r="R19" s="17">
        <v>190000</v>
      </c>
      <c r="S19" s="18">
        <f t="shared" si="0"/>
        <v>813231.5398612716</v>
      </c>
    </row>
    <row r="20" spans="1:19" s="12" customFormat="1" ht="15">
      <c r="A20" s="16" t="s">
        <v>29</v>
      </c>
      <c r="B20" s="17">
        <v>2122396.4633420235</v>
      </c>
      <c r="C20" s="17"/>
      <c r="D20" s="17"/>
      <c r="E20" s="17">
        <v>250000</v>
      </c>
      <c r="F20" s="17" t="s">
        <v>231</v>
      </c>
      <c r="G20" s="17">
        <v>494121</v>
      </c>
      <c r="H20" s="24">
        <v>164388</v>
      </c>
      <c r="I20" s="36">
        <v>5339</v>
      </c>
      <c r="J20" s="17">
        <v>165596</v>
      </c>
      <c r="K20" s="17">
        <v>15576</v>
      </c>
      <c r="L20" s="17">
        <v>164171</v>
      </c>
      <c r="M20" s="17" t="s">
        <v>202</v>
      </c>
      <c r="N20" s="17"/>
      <c r="O20" s="17"/>
      <c r="P20" s="17">
        <v>3796003</v>
      </c>
      <c r="Q20" s="17">
        <v>178759</v>
      </c>
      <c r="R20" s="17"/>
      <c r="S20" s="18">
        <f t="shared" si="0"/>
        <v>7356349.463342024</v>
      </c>
    </row>
    <row r="21" spans="1:19" s="12" customFormat="1" ht="12.75">
      <c r="A21" s="16" t="s">
        <v>30</v>
      </c>
      <c r="B21" s="17">
        <v>559158.9825220562</v>
      </c>
      <c r="C21" s="17"/>
      <c r="D21" s="17"/>
      <c r="E21" s="17"/>
      <c r="F21" s="17">
        <v>185170</v>
      </c>
      <c r="G21" s="17">
        <v>90833</v>
      </c>
      <c r="H21" s="24">
        <v>21609</v>
      </c>
      <c r="I21" s="17">
        <v>702</v>
      </c>
      <c r="J21" s="17">
        <v>18332</v>
      </c>
      <c r="K21" s="17"/>
      <c r="L21" s="17">
        <v>42425</v>
      </c>
      <c r="M21" s="17" t="s">
        <v>202</v>
      </c>
      <c r="N21" s="17">
        <v>51979</v>
      </c>
      <c r="O21" s="17"/>
      <c r="P21" s="17">
        <v>611788</v>
      </c>
      <c r="Q21" s="17">
        <v>37764</v>
      </c>
      <c r="R21" s="17"/>
      <c r="S21" s="18">
        <f t="shared" si="0"/>
        <v>1619760.9825220562</v>
      </c>
    </row>
    <row r="22" spans="1:19" s="12" customFormat="1" ht="12.75">
      <c r="A22" s="16" t="s">
        <v>31</v>
      </c>
      <c r="B22" s="17">
        <v>1184610.4677935054</v>
      </c>
      <c r="C22" s="17">
        <v>77101</v>
      </c>
      <c r="D22" s="17"/>
      <c r="E22" s="17"/>
      <c r="F22" s="17">
        <v>148529</v>
      </c>
      <c r="G22" s="17">
        <v>163978</v>
      </c>
      <c r="H22" s="24">
        <v>46963</v>
      </c>
      <c r="I22" s="17">
        <v>1525</v>
      </c>
      <c r="J22" s="17">
        <v>89354</v>
      </c>
      <c r="K22" s="17"/>
      <c r="L22" s="17">
        <v>92909</v>
      </c>
      <c r="M22" s="17" t="s">
        <v>202</v>
      </c>
      <c r="N22" s="17"/>
      <c r="O22" s="17"/>
      <c r="P22" s="17">
        <v>845928</v>
      </c>
      <c r="Q22" s="17">
        <v>47668</v>
      </c>
      <c r="R22" s="17"/>
      <c r="S22" s="18">
        <f t="shared" si="0"/>
        <v>2698565.4677935056</v>
      </c>
    </row>
    <row r="23" spans="1:19" s="12" customFormat="1" ht="12.75">
      <c r="A23" s="16" t="s">
        <v>32</v>
      </c>
      <c r="B23" s="17">
        <v>820387.5851776433</v>
      </c>
      <c r="C23" s="17">
        <v>160764</v>
      </c>
      <c r="D23" s="17"/>
      <c r="E23" s="17"/>
      <c r="F23" s="17"/>
      <c r="G23" s="17">
        <v>151689</v>
      </c>
      <c r="H23" s="24">
        <v>46306</v>
      </c>
      <c r="I23" s="17">
        <v>1504</v>
      </c>
      <c r="J23" s="17"/>
      <c r="K23" s="17"/>
      <c r="L23" s="17">
        <v>62198</v>
      </c>
      <c r="M23" s="17" t="s">
        <v>202</v>
      </c>
      <c r="N23" s="17"/>
      <c r="O23" s="17"/>
      <c r="P23" s="17">
        <v>728670</v>
      </c>
      <c r="Q23" s="17">
        <v>42863</v>
      </c>
      <c r="R23" s="17"/>
      <c r="S23" s="18">
        <f t="shared" si="0"/>
        <v>2014381.5851776432</v>
      </c>
    </row>
    <row r="24" spans="1:19" s="12" customFormat="1" ht="12.75">
      <c r="A24" s="16" t="s">
        <v>33</v>
      </c>
      <c r="B24" s="17">
        <v>413271.01168076514</v>
      </c>
      <c r="C24" s="17"/>
      <c r="D24" s="17"/>
      <c r="E24" s="17"/>
      <c r="F24" s="17"/>
      <c r="G24" s="17">
        <v>75913</v>
      </c>
      <c r="H24" s="24">
        <v>20697</v>
      </c>
      <c r="I24" s="17">
        <v>672</v>
      </c>
      <c r="J24" s="17"/>
      <c r="K24" s="17"/>
      <c r="L24" s="17">
        <v>33950</v>
      </c>
      <c r="M24" s="17" t="s">
        <v>202</v>
      </c>
      <c r="N24" s="17"/>
      <c r="O24" s="17"/>
      <c r="P24" s="17">
        <v>635232</v>
      </c>
      <c r="Q24" s="17">
        <v>66427</v>
      </c>
      <c r="R24" s="17"/>
      <c r="S24" s="18">
        <f t="shared" si="0"/>
        <v>1246162.011680765</v>
      </c>
    </row>
    <row r="25" spans="1:19" s="12" customFormat="1" ht="12.75">
      <c r="A25" s="16" t="s">
        <v>34</v>
      </c>
      <c r="B25" s="17">
        <v>270319.592307476</v>
      </c>
      <c r="C25" s="17"/>
      <c r="D25" s="17"/>
      <c r="E25" s="17"/>
      <c r="F25" s="17"/>
      <c r="G25" s="17">
        <v>43462</v>
      </c>
      <c r="H25" s="24">
        <v>10403</v>
      </c>
      <c r="I25" s="17">
        <v>338</v>
      </c>
      <c r="J25" s="17"/>
      <c r="K25" s="17"/>
      <c r="L25" s="17">
        <v>21420</v>
      </c>
      <c r="M25" s="17" t="s">
        <v>202</v>
      </c>
      <c r="N25" s="17">
        <v>22472</v>
      </c>
      <c r="O25" s="17"/>
      <c r="P25" s="17">
        <v>252515</v>
      </c>
      <c r="Q25" s="17">
        <v>20762</v>
      </c>
      <c r="R25" s="17"/>
      <c r="S25" s="18">
        <f t="shared" si="0"/>
        <v>641691.592307476</v>
      </c>
    </row>
    <row r="26" spans="1:19" s="12" customFormat="1" ht="12.75">
      <c r="A26" s="16" t="s">
        <v>35</v>
      </c>
      <c r="B26" s="17">
        <v>1121244.5836846556</v>
      </c>
      <c r="C26" s="17">
        <v>101708</v>
      </c>
      <c r="D26" s="17"/>
      <c r="E26" s="17">
        <v>250000</v>
      </c>
      <c r="F26" s="17"/>
      <c r="G26" s="17">
        <v>123527</v>
      </c>
      <c r="H26" s="24">
        <v>16858</v>
      </c>
      <c r="I26" s="17">
        <v>548</v>
      </c>
      <c r="J26" s="17"/>
      <c r="K26" s="17"/>
      <c r="L26" s="17">
        <v>85008</v>
      </c>
      <c r="M26" s="17" t="s">
        <v>202</v>
      </c>
      <c r="N26" s="17">
        <v>35214</v>
      </c>
      <c r="O26" s="17"/>
      <c r="P26" s="17">
        <v>556765</v>
      </c>
      <c r="Q26" s="17">
        <v>80922</v>
      </c>
      <c r="R26" s="17">
        <v>217917</v>
      </c>
      <c r="S26" s="18">
        <f>(SUM(B26:R26))</f>
        <v>2589711.583684656</v>
      </c>
    </row>
    <row r="27" spans="1:19" s="12" customFormat="1" ht="12.75">
      <c r="A27" s="16" t="s">
        <v>36</v>
      </c>
      <c r="B27" s="17">
        <v>809029.1518108959</v>
      </c>
      <c r="C27" s="17"/>
      <c r="D27" s="17"/>
      <c r="E27" s="17"/>
      <c r="F27" s="17"/>
      <c r="G27" s="17">
        <v>149033</v>
      </c>
      <c r="H27" s="24">
        <v>19454</v>
      </c>
      <c r="I27" s="17">
        <v>632</v>
      </c>
      <c r="J27" s="17"/>
      <c r="K27" s="17"/>
      <c r="L27" s="17">
        <v>61337</v>
      </c>
      <c r="M27" s="17" t="s">
        <v>202</v>
      </c>
      <c r="N27" s="17">
        <v>52464</v>
      </c>
      <c r="O27" s="17"/>
      <c r="P27" s="17">
        <v>610897</v>
      </c>
      <c r="Q27" s="17">
        <v>26197</v>
      </c>
      <c r="R27" s="17"/>
      <c r="S27" s="18">
        <f aca="true" t="shared" si="1" ref="S27:S90">(SUM(B27:R27))</f>
        <v>1729043.151810896</v>
      </c>
    </row>
    <row r="28" spans="1:19" s="12" customFormat="1" ht="12.75">
      <c r="A28" s="16" t="s">
        <v>37</v>
      </c>
      <c r="B28" s="17">
        <v>1869355.8718933365</v>
      </c>
      <c r="C28" s="17"/>
      <c r="D28" s="17"/>
      <c r="E28" s="17">
        <v>497581</v>
      </c>
      <c r="F28" s="17"/>
      <c r="G28" s="17">
        <v>354495</v>
      </c>
      <c r="H28" s="24">
        <v>97288</v>
      </c>
      <c r="I28" s="17">
        <v>3160</v>
      </c>
      <c r="J28" s="17"/>
      <c r="K28" s="17"/>
      <c r="L28" s="17">
        <v>150113</v>
      </c>
      <c r="M28" s="17" t="s">
        <v>202</v>
      </c>
      <c r="N28" s="17"/>
      <c r="O28" s="17">
        <v>79375</v>
      </c>
      <c r="P28" s="17">
        <v>2558590</v>
      </c>
      <c r="Q28" s="17">
        <v>84579</v>
      </c>
      <c r="R28" s="17"/>
      <c r="S28" s="18">
        <f t="shared" si="1"/>
        <v>5694536.871893337</v>
      </c>
    </row>
    <row r="29" spans="1:19" s="12" customFormat="1" ht="12.75">
      <c r="A29" s="16" t="s">
        <v>38</v>
      </c>
      <c r="B29" s="17">
        <v>102483.90000000001</v>
      </c>
      <c r="C29" s="17"/>
      <c r="D29" s="17"/>
      <c r="E29" s="17"/>
      <c r="F29" s="17"/>
      <c r="G29" s="17">
        <v>14075</v>
      </c>
      <c r="H29" s="24">
        <v>3137</v>
      </c>
      <c r="I29" s="17">
        <v>102</v>
      </c>
      <c r="J29" s="17"/>
      <c r="K29" s="17"/>
      <c r="L29" s="17">
        <v>10000</v>
      </c>
      <c r="M29" s="17" t="s">
        <v>202</v>
      </c>
      <c r="N29" s="17"/>
      <c r="O29" s="17"/>
      <c r="P29" s="17">
        <v>100628</v>
      </c>
      <c r="Q29" s="17">
        <v>2747</v>
      </c>
      <c r="R29" s="17"/>
      <c r="S29" s="18">
        <f t="shared" si="1"/>
        <v>233172.90000000002</v>
      </c>
    </row>
    <row r="30" spans="1:19" s="12" customFormat="1" ht="12.75">
      <c r="A30" s="16" t="s">
        <v>39</v>
      </c>
      <c r="B30" s="17">
        <v>619088.6761851434</v>
      </c>
      <c r="C30" s="17"/>
      <c r="D30" s="17"/>
      <c r="E30" s="17"/>
      <c r="F30" s="17"/>
      <c r="G30" s="17">
        <v>92118</v>
      </c>
      <c r="H30" s="24">
        <v>14906</v>
      </c>
      <c r="I30" s="17">
        <v>484</v>
      </c>
      <c r="J30" s="17">
        <v>17118</v>
      </c>
      <c r="K30" s="17"/>
      <c r="L30" s="17">
        <v>50691</v>
      </c>
      <c r="M30" s="17" t="s">
        <v>202</v>
      </c>
      <c r="N30" s="17">
        <v>41027</v>
      </c>
      <c r="O30" s="17"/>
      <c r="P30" s="17">
        <v>499697</v>
      </c>
      <c r="Q30" s="17">
        <v>30177</v>
      </c>
      <c r="R30" s="17"/>
      <c r="S30" s="18">
        <f t="shared" si="1"/>
        <v>1365306.6761851434</v>
      </c>
    </row>
    <row r="31" spans="1:19" s="12" customFormat="1" ht="12.75">
      <c r="A31" s="16" t="s">
        <v>40</v>
      </c>
      <c r="B31" s="17">
        <v>874017.6509274717</v>
      </c>
      <c r="C31" s="17"/>
      <c r="D31" s="17"/>
      <c r="E31" s="17"/>
      <c r="F31" s="17"/>
      <c r="G31" s="17">
        <v>92557</v>
      </c>
      <c r="H31" s="24">
        <v>16435</v>
      </c>
      <c r="I31" s="17">
        <v>534</v>
      </c>
      <c r="J31" s="17"/>
      <c r="K31" s="17"/>
      <c r="L31" s="17">
        <v>66589</v>
      </c>
      <c r="M31" s="17" t="s">
        <v>202</v>
      </c>
      <c r="N31" s="17">
        <v>37131</v>
      </c>
      <c r="O31" s="17"/>
      <c r="P31" s="17">
        <v>409590</v>
      </c>
      <c r="Q31" s="17">
        <v>27537</v>
      </c>
      <c r="R31" s="17"/>
      <c r="S31" s="18">
        <f t="shared" si="1"/>
        <v>1524390.6509274717</v>
      </c>
    </row>
    <row r="32" spans="1:19" s="12" customFormat="1" ht="12.75">
      <c r="A32" s="16" t="s">
        <v>41</v>
      </c>
      <c r="B32" s="17">
        <v>1018239.9875943675</v>
      </c>
      <c r="C32" s="17"/>
      <c r="D32" s="17"/>
      <c r="E32" s="17"/>
      <c r="F32" s="17"/>
      <c r="G32" s="17">
        <v>137381</v>
      </c>
      <c r="H32" s="24">
        <v>28545</v>
      </c>
      <c r="I32" s="17">
        <v>927</v>
      </c>
      <c r="J32" s="17"/>
      <c r="K32" s="17"/>
      <c r="L32" s="17">
        <v>77595</v>
      </c>
      <c r="M32" s="17" t="s">
        <v>202</v>
      </c>
      <c r="N32" s="17">
        <v>56255</v>
      </c>
      <c r="O32" s="17"/>
      <c r="P32" s="17">
        <v>692207</v>
      </c>
      <c r="Q32" s="17">
        <v>65666</v>
      </c>
      <c r="R32" s="17"/>
      <c r="S32" s="18">
        <f t="shared" si="1"/>
        <v>2076815.9875943675</v>
      </c>
    </row>
    <row r="33" spans="1:19" s="16" customFormat="1" ht="24" customHeight="1">
      <c r="A33" s="16" t="s">
        <v>236</v>
      </c>
      <c r="B33" s="17">
        <v>691955</v>
      </c>
      <c r="C33" s="17"/>
      <c r="D33" s="17"/>
      <c r="E33" s="17"/>
      <c r="F33" s="17"/>
      <c r="G33" s="17">
        <v>148765</v>
      </c>
      <c r="H33" s="24">
        <v>39942</v>
      </c>
      <c r="I33" s="17">
        <v>1297</v>
      </c>
      <c r="J33" s="17"/>
      <c r="K33" s="17"/>
      <c r="L33" s="17">
        <v>55398</v>
      </c>
      <c r="M33" s="17" t="s">
        <v>202</v>
      </c>
      <c r="N33" s="17"/>
      <c r="O33" s="17">
        <v>90675</v>
      </c>
      <c r="P33" s="17">
        <v>1208193</v>
      </c>
      <c r="Q33" s="17">
        <v>49174</v>
      </c>
      <c r="R33" s="17"/>
      <c r="S33" s="18">
        <f t="shared" si="1"/>
        <v>2285399</v>
      </c>
    </row>
    <row r="34" spans="1:19" s="12" customFormat="1" ht="12.75">
      <c r="A34" s="16" t="s">
        <v>42</v>
      </c>
      <c r="B34" s="17">
        <v>859906.6222451201</v>
      </c>
      <c r="C34" s="17"/>
      <c r="D34" s="17"/>
      <c r="E34" s="17"/>
      <c r="F34" s="17"/>
      <c r="G34" s="17">
        <v>75500</v>
      </c>
      <c r="H34" s="24">
        <v>15358</v>
      </c>
      <c r="I34" s="17">
        <v>499</v>
      </c>
      <c r="J34" s="17"/>
      <c r="K34" s="17"/>
      <c r="L34" s="17">
        <v>65194</v>
      </c>
      <c r="M34" s="17" t="s">
        <v>202</v>
      </c>
      <c r="N34" s="17">
        <v>19629</v>
      </c>
      <c r="O34" s="17"/>
      <c r="P34" s="17">
        <v>259420</v>
      </c>
      <c r="Q34" s="17">
        <v>35251</v>
      </c>
      <c r="R34" s="17"/>
      <c r="S34" s="18">
        <f t="shared" si="1"/>
        <v>1330757.6222451201</v>
      </c>
    </row>
    <row r="35" spans="1:19" s="12" customFormat="1" ht="12.75">
      <c r="A35" s="16" t="s">
        <v>43</v>
      </c>
      <c r="B35" s="17">
        <v>201426.18307223028</v>
      </c>
      <c r="C35" s="17"/>
      <c r="D35" s="17"/>
      <c r="E35" s="17"/>
      <c r="F35" s="17"/>
      <c r="G35" s="17">
        <v>33011</v>
      </c>
      <c r="H35" s="24">
        <v>8719</v>
      </c>
      <c r="I35" s="17">
        <v>283</v>
      </c>
      <c r="J35" s="17"/>
      <c r="K35" s="17"/>
      <c r="L35" s="17">
        <v>15271</v>
      </c>
      <c r="M35" s="17" t="s">
        <v>202</v>
      </c>
      <c r="N35" s="17">
        <v>14153</v>
      </c>
      <c r="O35" s="17"/>
      <c r="P35" s="17">
        <v>152667</v>
      </c>
      <c r="Q35" s="17">
        <v>15553</v>
      </c>
      <c r="R35" s="17"/>
      <c r="S35" s="18">
        <f t="shared" si="1"/>
        <v>441083.1830722303</v>
      </c>
    </row>
    <row r="36" spans="1:19" s="12" customFormat="1" ht="12.75">
      <c r="A36" s="16" t="s">
        <v>44</v>
      </c>
      <c r="B36" s="17">
        <v>696808.2259116587</v>
      </c>
      <c r="C36" s="17"/>
      <c r="D36" s="17"/>
      <c r="E36" s="17"/>
      <c r="F36" s="17"/>
      <c r="G36" s="17">
        <v>111020</v>
      </c>
      <c r="H36" s="24">
        <v>23952</v>
      </c>
      <c r="I36" s="17">
        <v>778</v>
      </c>
      <c r="J36" s="17">
        <v>14447</v>
      </c>
      <c r="K36" s="17"/>
      <c r="L36" s="17">
        <v>52829</v>
      </c>
      <c r="M36" s="17" t="s">
        <v>202</v>
      </c>
      <c r="N36" s="17">
        <v>36352</v>
      </c>
      <c r="O36" s="17"/>
      <c r="P36" s="17">
        <v>423025</v>
      </c>
      <c r="Q36" s="17">
        <v>22318</v>
      </c>
      <c r="R36" s="17"/>
      <c r="S36" s="18">
        <f t="shared" si="1"/>
        <v>1381529.2259116587</v>
      </c>
    </row>
    <row r="37" spans="1:19" s="12" customFormat="1" ht="12.75">
      <c r="A37" s="16" t="s">
        <v>45</v>
      </c>
      <c r="B37" s="17">
        <v>1525735.4137363755</v>
      </c>
      <c r="C37" s="17"/>
      <c r="D37" s="17">
        <v>100000</v>
      </c>
      <c r="E37" s="17"/>
      <c r="F37" s="17"/>
      <c r="G37" s="17">
        <v>256514</v>
      </c>
      <c r="H37" s="24">
        <v>78062</v>
      </c>
      <c r="I37" s="17">
        <v>2535</v>
      </c>
      <c r="J37" s="17"/>
      <c r="K37" s="17"/>
      <c r="L37" s="17">
        <v>115674</v>
      </c>
      <c r="M37" s="17" t="s">
        <v>202</v>
      </c>
      <c r="N37" s="17">
        <v>82244</v>
      </c>
      <c r="O37" s="17"/>
      <c r="P37" s="17">
        <v>1006159</v>
      </c>
      <c r="Q37" s="17">
        <v>62249</v>
      </c>
      <c r="R37" s="17">
        <v>542500</v>
      </c>
      <c r="S37" s="18">
        <f t="shared" si="1"/>
        <v>3771672.4137363755</v>
      </c>
    </row>
    <row r="38" spans="1:19" s="12" customFormat="1" ht="12.75">
      <c r="A38" s="16" t="s">
        <v>46</v>
      </c>
      <c r="B38" s="17">
        <v>1232002.1713478805</v>
      </c>
      <c r="C38" s="17"/>
      <c r="D38" s="17"/>
      <c r="E38" s="17"/>
      <c r="F38" s="17">
        <v>59018</v>
      </c>
      <c r="G38" s="17">
        <v>148354</v>
      </c>
      <c r="H38" s="24">
        <v>22965</v>
      </c>
      <c r="I38" s="17">
        <v>746</v>
      </c>
      <c r="J38" s="17"/>
      <c r="K38" s="17"/>
      <c r="L38" s="17">
        <v>93405</v>
      </c>
      <c r="M38" s="17" t="s">
        <v>202</v>
      </c>
      <c r="N38" s="17">
        <v>43913</v>
      </c>
      <c r="O38" s="17"/>
      <c r="P38" s="17">
        <v>539316</v>
      </c>
      <c r="Q38" s="17">
        <v>38996</v>
      </c>
      <c r="R38" s="17">
        <v>217917</v>
      </c>
      <c r="S38" s="18">
        <f t="shared" si="1"/>
        <v>2396632.1713478807</v>
      </c>
    </row>
    <row r="39" spans="1:19" s="12" customFormat="1" ht="12.75">
      <c r="A39" s="16" t="s">
        <v>47</v>
      </c>
      <c r="B39" s="17">
        <v>397734.4357266304</v>
      </c>
      <c r="C39" s="17"/>
      <c r="D39" s="17"/>
      <c r="E39" s="17"/>
      <c r="F39" s="17" t="s">
        <v>231</v>
      </c>
      <c r="G39" s="17">
        <v>62191</v>
      </c>
      <c r="H39" s="24">
        <v>6355</v>
      </c>
      <c r="I39" s="17">
        <v>206</v>
      </c>
      <c r="J39" s="17"/>
      <c r="K39" s="17"/>
      <c r="L39" s="17">
        <v>30155</v>
      </c>
      <c r="M39" s="17" t="s">
        <v>202</v>
      </c>
      <c r="N39" s="17">
        <v>11984</v>
      </c>
      <c r="O39" s="17"/>
      <c r="P39" s="17">
        <v>198310</v>
      </c>
      <c r="Q39" s="17">
        <v>23758</v>
      </c>
      <c r="R39" s="17"/>
      <c r="S39" s="18">
        <f t="shared" si="1"/>
        <v>730693.4357266304</v>
      </c>
    </row>
    <row r="40" spans="1:19" s="12" customFormat="1" ht="12.75">
      <c r="A40" s="16" t="s">
        <v>48</v>
      </c>
      <c r="B40" s="17">
        <v>3760891.0699459002</v>
      </c>
      <c r="C40" s="17">
        <v>39371</v>
      </c>
      <c r="D40" s="17"/>
      <c r="E40" s="17">
        <v>460000</v>
      </c>
      <c r="F40" s="17">
        <v>84424</v>
      </c>
      <c r="G40" s="17">
        <v>523278</v>
      </c>
      <c r="H40" s="24">
        <v>153163</v>
      </c>
      <c r="I40" s="17">
        <v>4974</v>
      </c>
      <c r="J40" s="17">
        <v>28894</v>
      </c>
      <c r="K40" s="17"/>
      <c r="L40" s="17">
        <v>285134</v>
      </c>
      <c r="M40" s="17" t="s">
        <v>202</v>
      </c>
      <c r="N40" s="17">
        <v>164657</v>
      </c>
      <c r="O40" s="17"/>
      <c r="P40" s="17">
        <v>2351402</v>
      </c>
      <c r="Q40" s="17">
        <v>178975</v>
      </c>
      <c r="R40" s="17">
        <v>542500</v>
      </c>
      <c r="S40" s="18">
        <f t="shared" si="1"/>
        <v>8577663.0699459</v>
      </c>
    </row>
    <row r="41" spans="1:19" s="12" customFormat="1" ht="12.75">
      <c r="A41" s="16" t="s">
        <v>49</v>
      </c>
      <c r="B41" s="17">
        <v>1499671.650623735</v>
      </c>
      <c r="C41" s="17"/>
      <c r="D41" s="17"/>
      <c r="E41" s="17"/>
      <c r="F41" s="17">
        <v>105739</v>
      </c>
      <c r="G41" s="17">
        <v>231690</v>
      </c>
      <c r="H41" s="24">
        <v>35124</v>
      </c>
      <c r="I41" s="17">
        <v>1141</v>
      </c>
      <c r="J41" s="17">
        <v>13719</v>
      </c>
      <c r="K41" s="17">
        <v>2853</v>
      </c>
      <c r="L41" s="17">
        <v>114320</v>
      </c>
      <c r="M41" s="17" t="s">
        <v>202</v>
      </c>
      <c r="N41" s="17">
        <v>100673</v>
      </c>
      <c r="O41" s="17"/>
      <c r="P41" s="17">
        <v>1131708</v>
      </c>
      <c r="Q41" s="17">
        <v>55323</v>
      </c>
      <c r="R41" s="17">
        <v>271250</v>
      </c>
      <c r="S41" s="18">
        <f t="shared" si="1"/>
        <v>3563211.650623735</v>
      </c>
    </row>
    <row r="42" spans="1:19" s="12" customFormat="1" ht="15">
      <c r="A42" s="16" t="s">
        <v>50</v>
      </c>
      <c r="B42" s="17">
        <v>2489052.260736927</v>
      </c>
      <c r="C42" s="17"/>
      <c r="D42" s="17"/>
      <c r="E42" s="17"/>
      <c r="F42" s="17"/>
      <c r="G42" s="17">
        <v>284614</v>
      </c>
      <c r="H42" s="24">
        <v>44108</v>
      </c>
      <c r="I42" s="36">
        <v>1432</v>
      </c>
      <c r="J42" s="17"/>
      <c r="K42" s="17"/>
      <c r="L42" s="17">
        <v>188709</v>
      </c>
      <c r="M42" s="17" t="s">
        <v>202</v>
      </c>
      <c r="N42" s="17">
        <v>59182</v>
      </c>
      <c r="O42" s="17"/>
      <c r="P42" s="17">
        <v>1005931</v>
      </c>
      <c r="Q42" s="17">
        <v>86389</v>
      </c>
      <c r="R42" s="17"/>
      <c r="S42" s="18">
        <f t="shared" si="1"/>
        <v>4159417.260736927</v>
      </c>
    </row>
    <row r="43" spans="1:19" s="12" customFormat="1" ht="12.75">
      <c r="A43" s="16" t="s">
        <v>51</v>
      </c>
      <c r="B43" s="17">
        <v>753707.2490871743</v>
      </c>
      <c r="C43" s="17">
        <v>134517</v>
      </c>
      <c r="D43" s="17"/>
      <c r="E43" s="17"/>
      <c r="F43" s="17">
        <v>102161</v>
      </c>
      <c r="G43" s="17">
        <v>98240</v>
      </c>
      <c r="H43" s="24">
        <v>11868</v>
      </c>
      <c r="I43" s="17">
        <v>385</v>
      </c>
      <c r="J43" s="17"/>
      <c r="K43" s="17"/>
      <c r="L43" s="17">
        <v>57142</v>
      </c>
      <c r="M43" s="17" t="s">
        <v>202</v>
      </c>
      <c r="N43" s="17">
        <v>33108</v>
      </c>
      <c r="O43" s="17"/>
      <c r="P43" s="17">
        <v>363493</v>
      </c>
      <c r="Q43" s="17">
        <v>25995</v>
      </c>
      <c r="R43" s="17">
        <v>217917</v>
      </c>
      <c r="S43" s="18">
        <f t="shared" si="1"/>
        <v>1798533.2490871744</v>
      </c>
    </row>
    <row r="44" spans="1:19" s="12" customFormat="1" ht="12.75">
      <c r="A44" s="16" t="s">
        <v>52</v>
      </c>
      <c r="B44" s="17">
        <v>107726.03367056693</v>
      </c>
      <c r="C44" s="17"/>
      <c r="D44" s="17"/>
      <c r="E44" s="17"/>
      <c r="F44" s="17"/>
      <c r="G44" s="17">
        <v>13724</v>
      </c>
      <c r="H44" s="25"/>
      <c r="I44" s="17"/>
      <c r="J44" s="17"/>
      <c r="K44" s="17"/>
      <c r="L44" s="17">
        <v>10000</v>
      </c>
      <c r="M44" s="17" t="s">
        <v>202</v>
      </c>
      <c r="N44" s="17">
        <v>7329</v>
      </c>
      <c r="O44" s="17"/>
      <c r="P44" s="17">
        <v>103398</v>
      </c>
      <c r="Q44" s="17">
        <v>18702</v>
      </c>
      <c r="R44" s="17"/>
      <c r="S44" s="18">
        <f t="shared" si="1"/>
        <v>260879.03367056692</v>
      </c>
    </row>
    <row r="45" spans="1:19" s="12" customFormat="1" ht="12.75">
      <c r="A45" s="16" t="s">
        <v>53</v>
      </c>
      <c r="B45" s="17">
        <v>660102.3278577876</v>
      </c>
      <c r="C45" s="17"/>
      <c r="D45" s="17"/>
      <c r="E45" s="17"/>
      <c r="F45" s="17"/>
      <c r="G45" s="17">
        <v>88052</v>
      </c>
      <c r="H45" s="24">
        <v>16930</v>
      </c>
      <c r="I45" s="17">
        <v>550</v>
      </c>
      <c r="J45" s="17"/>
      <c r="K45" s="17"/>
      <c r="L45" s="17">
        <v>51054</v>
      </c>
      <c r="M45" s="17" t="s">
        <v>202</v>
      </c>
      <c r="N45" s="17">
        <v>57708</v>
      </c>
      <c r="O45" s="17"/>
      <c r="P45" s="17">
        <v>565640</v>
      </c>
      <c r="Q45" s="17">
        <v>15151</v>
      </c>
      <c r="R45" s="17"/>
      <c r="S45" s="18">
        <f t="shared" si="1"/>
        <v>1455187.3278577877</v>
      </c>
    </row>
    <row r="46" spans="1:19" s="12" customFormat="1" ht="12.75">
      <c r="A46" s="16" t="s">
        <v>54</v>
      </c>
      <c r="B46" s="17">
        <v>2794020.3</v>
      </c>
      <c r="C46" s="17"/>
      <c r="D46" s="17"/>
      <c r="E46" s="17">
        <v>250000</v>
      </c>
      <c r="F46" s="17"/>
      <c r="G46" s="17">
        <v>281778</v>
      </c>
      <c r="H46" s="24">
        <v>81663</v>
      </c>
      <c r="I46" s="17">
        <v>2652</v>
      </c>
      <c r="J46" s="17">
        <v>59852</v>
      </c>
      <c r="K46" s="17">
        <v>7592</v>
      </c>
      <c r="L46" s="17">
        <v>220617</v>
      </c>
      <c r="M46" s="17" t="s">
        <v>202</v>
      </c>
      <c r="N46" s="17"/>
      <c r="O46" s="17">
        <v>91079</v>
      </c>
      <c r="P46" s="17">
        <v>1068890</v>
      </c>
      <c r="Q46" s="17">
        <v>61881</v>
      </c>
      <c r="R46" s="17"/>
      <c r="S46" s="18">
        <f t="shared" si="1"/>
        <v>4920024.3</v>
      </c>
    </row>
    <row r="47" spans="1:19" s="12" customFormat="1" ht="12.75">
      <c r="A47" s="16" t="s">
        <v>55</v>
      </c>
      <c r="B47" s="17">
        <v>507118.43104468624</v>
      </c>
      <c r="C47" s="17"/>
      <c r="D47" s="17"/>
      <c r="E47" s="17"/>
      <c r="F47" s="17"/>
      <c r="G47" s="17">
        <v>77114</v>
      </c>
      <c r="H47" s="24">
        <v>19962</v>
      </c>
      <c r="I47" s="17">
        <v>648</v>
      </c>
      <c r="J47" s="17"/>
      <c r="K47" s="17"/>
      <c r="L47" s="17">
        <v>38448</v>
      </c>
      <c r="M47" s="17" t="s">
        <v>202</v>
      </c>
      <c r="N47" s="17">
        <v>24663</v>
      </c>
      <c r="O47" s="17"/>
      <c r="P47" s="17">
        <v>331742</v>
      </c>
      <c r="Q47" s="17">
        <v>16024</v>
      </c>
      <c r="R47" s="17">
        <v>190000</v>
      </c>
      <c r="S47" s="18">
        <f t="shared" si="1"/>
        <v>1205719.4310446861</v>
      </c>
    </row>
    <row r="48" spans="1:19" s="12" customFormat="1" ht="12.75">
      <c r="A48" s="16" t="s">
        <v>56</v>
      </c>
      <c r="B48" s="17">
        <v>516586.1008083106</v>
      </c>
      <c r="C48" s="17"/>
      <c r="D48" s="17"/>
      <c r="E48" s="17"/>
      <c r="F48" s="17"/>
      <c r="G48" s="17">
        <v>58674</v>
      </c>
      <c r="H48" s="24">
        <v>13962</v>
      </c>
      <c r="I48" s="17">
        <v>453</v>
      </c>
      <c r="J48" s="17"/>
      <c r="K48" s="17"/>
      <c r="L48" s="17">
        <v>39165</v>
      </c>
      <c r="M48" s="17" t="s">
        <v>202</v>
      </c>
      <c r="N48" s="17">
        <v>17502</v>
      </c>
      <c r="O48" s="17"/>
      <c r="P48" s="17">
        <v>253024</v>
      </c>
      <c r="Q48" s="17">
        <v>13803</v>
      </c>
      <c r="R48" s="17">
        <v>190000</v>
      </c>
      <c r="S48" s="18">
        <f t="shared" si="1"/>
        <v>1103169.1008083106</v>
      </c>
    </row>
    <row r="49" spans="1:19" s="12" customFormat="1" ht="12.75">
      <c r="A49" s="16" t="s">
        <v>57</v>
      </c>
      <c r="B49" s="17">
        <v>670847.081912522</v>
      </c>
      <c r="C49" s="17"/>
      <c r="D49" s="17"/>
      <c r="E49" s="17"/>
      <c r="F49" s="17"/>
      <c r="G49" s="17">
        <v>94723</v>
      </c>
      <c r="H49" s="24">
        <v>26151</v>
      </c>
      <c r="I49" s="17">
        <v>849</v>
      </c>
      <c r="J49" s="17">
        <v>10198</v>
      </c>
      <c r="K49" s="17"/>
      <c r="L49" s="17">
        <v>50861</v>
      </c>
      <c r="M49" s="17" t="s">
        <v>202</v>
      </c>
      <c r="N49" s="17">
        <v>35931</v>
      </c>
      <c r="O49" s="17"/>
      <c r="P49" s="17">
        <v>401972</v>
      </c>
      <c r="Q49" s="17">
        <v>22709</v>
      </c>
      <c r="R49" s="17">
        <v>217917</v>
      </c>
      <c r="S49" s="18">
        <f t="shared" si="1"/>
        <v>1532158.081912522</v>
      </c>
    </row>
    <row r="50" spans="1:19" s="12" customFormat="1" ht="12.75">
      <c r="A50" s="16" t="s">
        <v>58</v>
      </c>
      <c r="B50" s="17">
        <v>1920687.3364632851</v>
      </c>
      <c r="C50" s="17">
        <v>60697</v>
      </c>
      <c r="D50" s="17"/>
      <c r="E50" s="17"/>
      <c r="F50" s="17">
        <v>179777</v>
      </c>
      <c r="G50" s="17">
        <v>404593</v>
      </c>
      <c r="H50" s="24">
        <v>112674</v>
      </c>
      <c r="I50" s="17">
        <v>3659</v>
      </c>
      <c r="J50" s="17">
        <v>73086</v>
      </c>
      <c r="K50" s="17"/>
      <c r="L50" s="17">
        <v>145618</v>
      </c>
      <c r="M50" s="17" t="s">
        <v>202</v>
      </c>
      <c r="N50" s="17"/>
      <c r="O50" s="17"/>
      <c r="P50" s="17">
        <v>2300622</v>
      </c>
      <c r="Q50" s="17">
        <v>87922</v>
      </c>
      <c r="R50" s="17"/>
      <c r="S50" s="18">
        <f t="shared" si="1"/>
        <v>5289335.336463286</v>
      </c>
    </row>
    <row r="51" spans="1:19" s="12" customFormat="1" ht="12.75">
      <c r="A51" s="16" t="s">
        <v>59</v>
      </c>
      <c r="B51" s="17">
        <v>325788.16610067984</v>
      </c>
      <c r="C51" s="17"/>
      <c r="D51" s="17"/>
      <c r="E51" s="17">
        <v>246427</v>
      </c>
      <c r="F51" s="17"/>
      <c r="G51" s="17">
        <v>34736</v>
      </c>
      <c r="H51" s="24">
        <v>6860</v>
      </c>
      <c r="I51" s="17">
        <v>223</v>
      </c>
      <c r="J51" s="17"/>
      <c r="K51" s="17"/>
      <c r="L51" s="17">
        <v>24700</v>
      </c>
      <c r="M51" s="17" t="s">
        <v>202</v>
      </c>
      <c r="N51" s="17">
        <v>12342</v>
      </c>
      <c r="O51" s="17"/>
      <c r="P51" s="17">
        <v>144031</v>
      </c>
      <c r="Q51" s="17">
        <v>12557</v>
      </c>
      <c r="R51" s="17"/>
      <c r="S51" s="18">
        <f t="shared" si="1"/>
        <v>807664.1661006799</v>
      </c>
    </row>
    <row r="52" spans="1:19" s="12" customFormat="1" ht="12.75">
      <c r="A52" s="16" t="s">
        <v>60</v>
      </c>
      <c r="B52" s="17">
        <v>402661.26769876643</v>
      </c>
      <c r="C52" s="17"/>
      <c r="D52" s="17"/>
      <c r="E52" s="17"/>
      <c r="F52" s="17"/>
      <c r="G52" s="17">
        <v>43143</v>
      </c>
      <c r="H52" s="25"/>
      <c r="I52" s="17"/>
      <c r="J52" s="17"/>
      <c r="K52" s="17"/>
      <c r="L52" s="17">
        <v>32758</v>
      </c>
      <c r="M52" s="17" t="s">
        <v>202</v>
      </c>
      <c r="N52" s="17"/>
      <c r="O52" s="17">
        <v>79842</v>
      </c>
      <c r="P52" s="17">
        <v>283567</v>
      </c>
      <c r="Q52" s="17">
        <v>32700</v>
      </c>
      <c r="R52" s="17"/>
      <c r="S52" s="18">
        <f t="shared" si="1"/>
        <v>874671.2676987664</v>
      </c>
    </row>
    <row r="53" spans="1:19" s="12" customFormat="1" ht="12.75">
      <c r="A53" s="16" t="s">
        <v>61</v>
      </c>
      <c r="B53" s="17">
        <v>78906.482528875</v>
      </c>
      <c r="C53" s="17"/>
      <c r="D53" s="17"/>
      <c r="E53" s="17"/>
      <c r="F53" s="17"/>
      <c r="G53" s="17">
        <v>7721</v>
      </c>
      <c r="H53" s="25"/>
      <c r="I53" s="17"/>
      <c r="J53" s="17"/>
      <c r="K53" s="17"/>
      <c r="L53" s="17">
        <v>10000</v>
      </c>
      <c r="M53" s="17" t="s">
        <v>202</v>
      </c>
      <c r="N53" s="17"/>
      <c r="O53" s="17"/>
      <c r="P53" s="17">
        <v>108629</v>
      </c>
      <c r="Q53" s="17">
        <v>9562</v>
      </c>
      <c r="R53" s="17"/>
      <c r="S53" s="18">
        <f t="shared" si="1"/>
        <v>214818.482528875</v>
      </c>
    </row>
    <row r="54" spans="1:19" s="12" customFormat="1" ht="12.75">
      <c r="A54" s="16" t="s">
        <v>62</v>
      </c>
      <c r="B54" s="17">
        <v>589641.5892773744</v>
      </c>
      <c r="C54" s="17"/>
      <c r="D54" s="17"/>
      <c r="E54" s="17"/>
      <c r="F54" s="17"/>
      <c r="G54" s="17">
        <v>79428</v>
      </c>
      <c r="H54" s="24">
        <v>23709</v>
      </c>
      <c r="I54" s="17">
        <v>770</v>
      </c>
      <c r="J54" s="17"/>
      <c r="K54" s="17"/>
      <c r="L54" s="17">
        <v>44911</v>
      </c>
      <c r="M54" s="17" t="s">
        <v>202</v>
      </c>
      <c r="N54" s="17">
        <v>35867</v>
      </c>
      <c r="O54" s="17"/>
      <c r="P54" s="17">
        <v>418403</v>
      </c>
      <c r="Q54" s="17">
        <v>20724</v>
      </c>
      <c r="R54" s="17"/>
      <c r="S54" s="18">
        <f t="shared" si="1"/>
        <v>1213453.5892773746</v>
      </c>
    </row>
    <row r="55" spans="1:19" s="12" customFormat="1" ht="12.75">
      <c r="A55" s="16" t="s">
        <v>63</v>
      </c>
      <c r="B55" s="17">
        <v>606467.5522448787</v>
      </c>
      <c r="C55" s="17"/>
      <c r="D55" s="17"/>
      <c r="E55" s="17"/>
      <c r="F55" s="17"/>
      <c r="G55" s="17">
        <v>89235</v>
      </c>
      <c r="H55" s="24">
        <v>27563</v>
      </c>
      <c r="I55" s="17">
        <v>895</v>
      </c>
      <c r="J55" s="17">
        <v>29987</v>
      </c>
      <c r="K55" s="17"/>
      <c r="L55" s="17">
        <v>49617</v>
      </c>
      <c r="M55" s="17" t="s">
        <v>202</v>
      </c>
      <c r="N55" s="17"/>
      <c r="O55" s="17"/>
      <c r="P55" s="17">
        <v>443601</v>
      </c>
      <c r="Q55" s="17">
        <v>17116</v>
      </c>
      <c r="R55" s="17"/>
      <c r="S55" s="18">
        <f t="shared" si="1"/>
        <v>1264481.5522448788</v>
      </c>
    </row>
    <row r="56" spans="1:19" s="12" customFormat="1" ht="12.75">
      <c r="A56" s="16" t="s">
        <v>64</v>
      </c>
      <c r="B56" s="17">
        <v>477224.38002178463</v>
      </c>
      <c r="C56" s="17"/>
      <c r="D56" s="17"/>
      <c r="E56" s="17"/>
      <c r="F56" s="17"/>
      <c r="G56" s="17">
        <v>62282</v>
      </c>
      <c r="H56" s="24">
        <v>17431</v>
      </c>
      <c r="I56" s="17">
        <v>566</v>
      </c>
      <c r="J56" s="17"/>
      <c r="K56" s="17"/>
      <c r="L56" s="17">
        <v>36181</v>
      </c>
      <c r="M56" s="17" t="s">
        <v>202</v>
      </c>
      <c r="N56" s="17">
        <v>19777</v>
      </c>
      <c r="O56" s="17"/>
      <c r="P56" s="17">
        <v>299236</v>
      </c>
      <c r="Q56" s="17">
        <v>19669</v>
      </c>
      <c r="R56" s="17"/>
      <c r="S56" s="18">
        <f t="shared" si="1"/>
        <v>932366.3800217847</v>
      </c>
    </row>
    <row r="57" spans="1:19" s="12" customFormat="1" ht="12.75">
      <c r="A57" s="16" t="s">
        <v>65</v>
      </c>
      <c r="B57" s="17">
        <v>200209.74961969387</v>
      </c>
      <c r="C57" s="17"/>
      <c r="D57" s="17"/>
      <c r="E57" s="17"/>
      <c r="F57" s="17"/>
      <c r="G57" s="17">
        <v>25705</v>
      </c>
      <c r="H57" s="25"/>
      <c r="I57" s="17"/>
      <c r="J57" s="17"/>
      <c r="K57" s="17"/>
      <c r="L57" s="17">
        <v>15257</v>
      </c>
      <c r="M57" s="17" t="s">
        <v>202</v>
      </c>
      <c r="N57" s="17"/>
      <c r="O57" s="17">
        <v>78740</v>
      </c>
      <c r="P57" s="17">
        <v>173680</v>
      </c>
      <c r="Q57" s="17">
        <v>3494</v>
      </c>
      <c r="R57" s="17"/>
      <c r="S57" s="18">
        <f t="shared" si="1"/>
        <v>497085.74961969384</v>
      </c>
    </row>
    <row r="58" spans="1:19" s="12" customFormat="1" ht="12.75">
      <c r="A58" s="16" t="s">
        <v>66</v>
      </c>
      <c r="B58" s="17">
        <v>758069.1</v>
      </c>
      <c r="C58" s="17"/>
      <c r="D58" s="17"/>
      <c r="E58" s="17"/>
      <c r="F58" s="17"/>
      <c r="G58" s="17">
        <v>113532</v>
      </c>
      <c r="H58" s="25"/>
      <c r="I58" s="17"/>
      <c r="J58" s="17">
        <v>17604</v>
      </c>
      <c r="K58" s="17"/>
      <c r="L58" s="17">
        <v>63183</v>
      </c>
      <c r="M58" s="17" t="s">
        <v>202</v>
      </c>
      <c r="N58" s="17"/>
      <c r="O58" s="17"/>
      <c r="P58" s="17">
        <v>596768</v>
      </c>
      <c r="Q58" s="17">
        <v>18430</v>
      </c>
      <c r="R58" s="17"/>
      <c r="S58" s="18">
        <f t="shared" si="1"/>
        <v>1567586.1</v>
      </c>
    </row>
    <row r="59" spans="1:19" s="12" customFormat="1" ht="12.75">
      <c r="A59" s="16" t="s">
        <v>67</v>
      </c>
      <c r="B59" s="17">
        <v>1131734.9838060588</v>
      </c>
      <c r="C59" s="17"/>
      <c r="D59" s="17"/>
      <c r="E59" s="17"/>
      <c r="F59" s="17"/>
      <c r="G59" s="17">
        <v>121193</v>
      </c>
      <c r="H59" s="24">
        <v>29263</v>
      </c>
      <c r="I59" s="17">
        <v>950</v>
      </c>
      <c r="J59" s="17"/>
      <c r="K59" s="17"/>
      <c r="L59" s="17">
        <v>86095</v>
      </c>
      <c r="M59" s="17" t="s">
        <v>202</v>
      </c>
      <c r="N59" s="17">
        <v>43386</v>
      </c>
      <c r="O59" s="17"/>
      <c r="P59" s="17">
        <v>556439</v>
      </c>
      <c r="Q59" s="17">
        <v>52015</v>
      </c>
      <c r="R59" s="17"/>
      <c r="S59" s="18">
        <f t="shared" si="1"/>
        <v>2021075.9838060588</v>
      </c>
    </row>
    <row r="60" spans="1:19" s="12" customFormat="1" ht="12.75">
      <c r="A60" s="16" t="s">
        <v>68</v>
      </c>
      <c r="B60" s="17">
        <v>246298.92074488726</v>
      </c>
      <c r="C60" s="17"/>
      <c r="D60" s="17"/>
      <c r="E60" s="17">
        <v>250000</v>
      </c>
      <c r="F60" s="17"/>
      <c r="G60" s="17">
        <v>34126</v>
      </c>
      <c r="H60" s="25"/>
      <c r="I60" s="17"/>
      <c r="J60" s="17"/>
      <c r="K60" s="17"/>
      <c r="L60" s="17">
        <v>18673</v>
      </c>
      <c r="M60" s="17" t="s">
        <v>202</v>
      </c>
      <c r="N60" s="17"/>
      <c r="O60" s="17"/>
      <c r="P60" s="17">
        <v>147250</v>
      </c>
      <c r="Q60" s="17">
        <v>11150</v>
      </c>
      <c r="R60" s="17"/>
      <c r="S60" s="18">
        <f t="shared" si="1"/>
        <v>707497.9207448873</v>
      </c>
    </row>
    <row r="61" spans="1:19" s="12" customFormat="1" ht="12.75">
      <c r="A61" s="16" t="s">
        <v>69</v>
      </c>
      <c r="B61" s="17">
        <v>13642894.119678643</v>
      </c>
      <c r="C61" s="17">
        <v>111551</v>
      </c>
      <c r="D61" s="17"/>
      <c r="E61" s="17">
        <v>1746620</v>
      </c>
      <c r="F61" s="17">
        <v>320083</v>
      </c>
      <c r="G61" s="17">
        <v>1643065</v>
      </c>
      <c r="H61" s="24">
        <v>519547</v>
      </c>
      <c r="I61" s="17">
        <v>16873</v>
      </c>
      <c r="J61" s="17">
        <v>726242</v>
      </c>
      <c r="K61" s="17"/>
      <c r="L61" s="17">
        <v>1039588</v>
      </c>
      <c r="M61" s="17" t="s">
        <v>202</v>
      </c>
      <c r="N61" s="17"/>
      <c r="O61" s="17">
        <v>78739</v>
      </c>
      <c r="P61" s="17">
        <v>7831935</v>
      </c>
      <c r="Q61" s="17">
        <v>225068</v>
      </c>
      <c r="R61" s="17">
        <v>271250</v>
      </c>
      <c r="S61" s="18">
        <f t="shared" si="1"/>
        <v>28173455.119678643</v>
      </c>
    </row>
    <row r="62" spans="1:19" s="12" customFormat="1" ht="12.75">
      <c r="A62" s="16" t="s">
        <v>70</v>
      </c>
      <c r="B62" s="17">
        <v>973791.6469791805</v>
      </c>
      <c r="C62" s="17"/>
      <c r="D62" s="17"/>
      <c r="E62" s="17"/>
      <c r="F62" s="17"/>
      <c r="G62" s="17">
        <v>119166</v>
      </c>
      <c r="H62" s="24">
        <v>36798</v>
      </c>
      <c r="I62" s="17">
        <v>1195</v>
      </c>
      <c r="J62" s="17"/>
      <c r="K62" s="17"/>
      <c r="L62" s="17">
        <v>74236</v>
      </c>
      <c r="M62" s="17" t="s">
        <v>202</v>
      </c>
      <c r="N62" s="17">
        <v>43197</v>
      </c>
      <c r="O62" s="17"/>
      <c r="P62" s="17">
        <v>501493</v>
      </c>
      <c r="Q62" s="17">
        <v>23981</v>
      </c>
      <c r="R62" s="17"/>
      <c r="S62" s="18">
        <f t="shared" si="1"/>
        <v>1773857.6469791806</v>
      </c>
    </row>
    <row r="63" spans="1:19" s="12" customFormat="1" ht="12.75">
      <c r="A63" s="16" t="s">
        <v>71</v>
      </c>
      <c r="B63" s="17">
        <v>3053327.9511164245</v>
      </c>
      <c r="C63" s="17"/>
      <c r="D63" s="17"/>
      <c r="E63" s="17"/>
      <c r="F63" s="17"/>
      <c r="G63" s="17">
        <v>382834</v>
      </c>
      <c r="H63" s="24">
        <v>88134</v>
      </c>
      <c r="I63" s="17">
        <v>2862</v>
      </c>
      <c r="J63" s="17"/>
      <c r="K63" s="17"/>
      <c r="L63" s="17">
        <v>231489</v>
      </c>
      <c r="M63" s="17" t="s">
        <v>202</v>
      </c>
      <c r="N63" s="17">
        <v>109119</v>
      </c>
      <c r="O63" s="17"/>
      <c r="P63" s="17">
        <v>1372114</v>
      </c>
      <c r="Q63" s="17">
        <v>71085</v>
      </c>
      <c r="R63" s="17">
        <v>435834</v>
      </c>
      <c r="S63" s="18">
        <f t="shared" si="1"/>
        <v>5746798.951116424</v>
      </c>
    </row>
    <row r="64" spans="1:19" s="12" customFormat="1" ht="12.75">
      <c r="A64" s="16" t="s">
        <v>72</v>
      </c>
      <c r="B64" s="17">
        <v>148293.55</v>
      </c>
      <c r="C64" s="17"/>
      <c r="D64" s="17"/>
      <c r="E64" s="17"/>
      <c r="F64" s="17"/>
      <c r="G64" s="17">
        <v>45285</v>
      </c>
      <c r="H64" s="24">
        <v>16617</v>
      </c>
      <c r="I64" s="17">
        <v>540</v>
      </c>
      <c r="J64" s="17"/>
      <c r="K64" s="17">
        <v>2888</v>
      </c>
      <c r="L64" s="17">
        <v>13087</v>
      </c>
      <c r="M64" s="17" t="s">
        <v>202</v>
      </c>
      <c r="N64" s="17"/>
      <c r="O64" s="17"/>
      <c r="P64" s="17">
        <v>466314</v>
      </c>
      <c r="Q64" s="17">
        <v>18280</v>
      </c>
      <c r="R64" s="17"/>
      <c r="S64" s="18">
        <f t="shared" si="1"/>
        <v>711304.55</v>
      </c>
    </row>
    <row r="65" spans="1:19" s="12" customFormat="1" ht="12.75">
      <c r="A65" s="16" t="s">
        <v>73</v>
      </c>
      <c r="B65" s="17">
        <v>376242.1688100811</v>
      </c>
      <c r="C65" s="17"/>
      <c r="D65" s="17"/>
      <c r="E65" s="17"/>
      <c r="F65" s="17"/>
      <c r="G65" s="17">
        <v>44094</v>
      </c>
      <c r="H65" s="25"/>
      <c r="I65" s="17"/>
      <c r="J65" s="17"/>
      <c r="K65" s="17"/>
      <c r="L65" s="17">
        <v>28525</v>
      </c>
      <c r="M65" s="17" t="s">
        <v>202</v>
      </c>
      <c r="N65" s="17">
        <v>15733</v>
      </c>
      <c r="O65" s="17"/>
      <c r="P65" s="17">
        <v>329115</v>
      </c>
      <c r="Q65" s="17">
        <v>23947</v>
      </c>
      <c r="R65" s="17"/>
      <c r="S65" s="18">
        <f t="shared" si="1"/>
        <v>817656.1688100811</v>
      </c>
    </row>
    <row r="66" spans="1:19" s="12" customFormat="1" ht="12.75">
      <c r="A66" s="16" t="s">
        <v>74</v>
      </c>
      <c r="B66" s="17">
        <v>1343421.6746837844</v>
      </c>
      <c r="C66" s="17"/>
      <c r="D66" s="17"/>
      <c r="E66" s="17"/>
      <c r="F66" s="17"/>
      <c r="G66" s="17">
        <v>244717</v>
      </c>
      <c r="H66" s="24">
        <v>78148</v>
      </c>
      <c r="I66" s="17">
        <v>2538</v>
      </c>
      <c r="J66" s="17">
        <v>30351</v>
      </c>
      <c r="K66" s="17">
        <v>3734</v>
      </c>
      <c r="L66" s="17">
        <v>101852</v>
      </c>
      <c r="M66" s="17" t="s">
        <v>202</v>
      </c>
      <c r="N66" s="17"/>
      <c r="O66" s="17"/>
      <c r="P66" s="17">
        <v>1389473</v>
      </c>
      <c r="Q66" s="17">
        <v>66527</v>
      </c>
      <c r="R66" s="17"/>
      <c r="S66" s="18">
        <f t="shared" si="1"/>
        <v>3260761.674683784</v>
      </c>
    </row>
    <row r="67" spans="1:19" s="12" customFormat="1" ht="12.75">
      <c r="A67" s="16" t="s">
        <v>75</v>
      </c>
      <c r="B67" s="17">
        <v>314508.88557969366</v>
      </c>
      <c r="C67" s="17"/>
      <c r="D67" s="17"/>
      <c r="E67" s="17"/>
      <c r="F67" s="17"/>
      <c r="G67" s="17">
        <v>38776</v>
      </c>
      <c r="H67" s="24">
        <v>3220</v>
      </c>
      <c r="I67" s="17">
        <v>105</v>
      </c>
      <c r="J67" s="17"/>
      <c r="K67" s="17"/>
      <c r="L67" s="17">
        <v>23845</v>
      </c>
      <c r="M67" s="17" t="s">
        <v>202</v>
      </c>
      <c r="N67" s="17">
        <v>10973</v>
      </c>
      <c r="O67" s="17"/>
      <c r="P67" s="17">
        <v>164808</v>
      </c>
      <c r="Q67" s="17">
        <v>25155</v>
      </c>
      <c r="R67" s="17"/>
      <c r="S67" s="18">
        <f t="shared" si="1"/>
        <v>581390.8855796936</v>
      </c>
    </row>
    <row r="68" spans="1:19" s="12" customFormat="1" ht="12.75">
      <c r="A68" s="16" t="s">
        <v>76</v>
      </c>
      <c r="B68" s="17">
        <v>355527.869074347</v>
      </c>
      <c r="C68" s="17"/>
      <c r="D68" s="17"/>
      <c r="E68" s="17">
        <v>250000</v>
      </c>
      <c r="F68" s="17"/>
      <c r="G68" s="17">
        <v>29385</v>
      </c>
      <c r="H68" s="24">
        <v>7138</v>
      </c>
      <c r="I68" s="17">
        <v>232</v>
      </c>
      <c r="J68" s="17"/>
      <c r="K68" s="17"/>
      <c r="L68" s="17">
        <v>26955</v>
      </c>
      <c r="M68" s="17" t="s">
        <v>202</v>
      </c>
      <c r="N68" s="17">
        <v>6529</v>
      </c>
      <c r="O68" s="17"/>
      <c r="P68" s="17">
        <v>112821</v>
      </c>
      <c r="Q68" s="17">
        <v>19183</v>
      </c>
      <c r="R68" s="17">
        <v>190000</v>
      </c>
      <c r="S68" s="18">
        <f t="shared" si="1"/>
        <v>997770.869074347</v>
      </c>
    </row>
    <row r="69" spans="1:19" s="12" customFormat="1" ht="12.75">
      <c r="A69" s="16" t="s">
        <v>77</v>
      </c>
      <c r="B69" s="17">
        <v>358014.25784182403</v>
      </c>
      <c r="C69" s="17"/>
      <c r="D69" s="17"/>
      <c r="E69" s="17"/>
      <c r="F69" s="17"/>
      <c r="G69" s="17">
        <v>61706</v>
      </c>
      <c r="H69" s="24">
        <v>15406</v>
      </c>
      <c r="I69" s="17">
        <v>500</v>
      </c>
      <c r="J69" s="17"/>
      <c r="K69" s="17"/>
      <c r="L69" s="17">
        <v>27144</v>
      </c>
      <c r="M69" s="17" t="s">
        <v>202</v>
      </c>
      <c r="N69" s="17">
        <v>30244</v>
      </c>
      <c r="O69" s="17"/>
      <c r="P69" s="17">
        <v>309625</v>
      </c>
      <c r="Q69" s="17">
        <v>12672</v>
      </c>
      <c r="R69" s="17"/>
      <c r="S69" s="18">
        <f t="shared" si="1"/>
        <v>815311.2578418241</v>
      </c>
    </row>
    <row r="70" spans="1:19" s="12" customFormat="1" ht="12.75">
      <c r="A70" s="16" t="s">
        <v>78</v>
      </c>
      <c r="B70" s="17">
        <v>669898.2371739583</v>
      </c>
      <c r="C70" s="17"/>
      <c r="D70" s="17"/>
      <c r="E70" s="17"/>
      <c r="F70" s="17"/>
      <c r="G70" s="17">
        <v>123337</v>
      </c>
      <c r="H70" s="24">
        <v>27806</v>
      </c>
      <c r="I70" s="17">
        <v>903</v>
      </c>
      <c r="J70" s="17"/>
      <c r="K70" s="17"/>
      <c r="L70" s="17">
        <v>50789</v>
      </c>
      <c r="M70" s="17" t="s">
        <v>202</v>
      </c>
      <c r="N70" s="17">
        <v>48820</v>
      </c>
      <c r="O70" s="17"/>
      <c r="P70" s="17">
        <v>542284</v>
      </c>
      <c r="Q70" s="17">
        <v>33872</v>
      </c>
      <c r="R70" s="17">
        <v>217917</v>
      </c>
      <c r="S70" s="18">
        <f t="shared" si="1"/>
        <v>1715626.2371739582</v>
      </c>
    </row>
    <row r="71" spans="1:19" s="12" customFormat="1" ht="12.75">
      <c r="A71" s="16" t="s">
        <v>79</v>
      </c>
      <c r="B71" s="17">
        <v>920858.2711236145</v>
      </c>
      <c r="C71" s="17"/>
      <c r="D71" s="17"/>
      <c r="E71" s="17"/>
      <c r="F71" s="17">
        <v>95206</v>
      </c>
      <c r="G71" s="17">
        <v>124107</v>
      </c>
      <c r="H71" s="24">
        <v>24448</v>
      </c>
      <c r="I71" s="17">
        <v>794</v>
      </c>
      <c r="J71" s="17">
        <v>15540</v>
      </c>
      <c r="K71" s="17"/>
      <c r="L71" s="17">
        <v>69815</v>
      </c>
      <c r="M71" s="17" t="s">
        <v>202</v>
      </c>
      <c r="N71" s="17">
        <v>42396</v>
      </c>
      <c r="O71" s="17"/>
      <c r="P71" s="17">
        <v>446022</v>
      </c>
      <c r="Q71" s="17">
        <v>22427</v>
      </c>
      <c r="R71" s="17">
        <v>217917</v>
      </c>
      <c r="S71" s="18">
        <f t="shared" si="1"/>
        <v>1979530.2711236146</v>
      </c>
    </row>
    <row r="72" spans="1:19" s="12" customFormat="1" ht="12.75">
      <c r="A72" s="16" t="s">
        <v>80</v>
      </c>
      <c r="B72" s="17">
        <v>1026061.2000000001</v>
      </c>
      <c r="C72" s="17"/>
      <c r="D72" s="17"/>
      <c r="E72" s="17"/>
      <c r="F72" s="17" t="s">
        <v>231</v>
      </c>
      <c r="G72" s="17">
        <v>158264</v>
      </c>
      <c r="H72" s="24">
        <v>49596</v>
      </c>
      <c r="I72" s="17">
        <v>1611</v>
      </c>
      <c r="J72" s="17">
        <v>14083</v>
      </c>
      <c r="K72" s="17"/>
      <c r="L72" s="17">
        <v>85520</v>
      </c>
      <c r="M72" s="17" t="s">
        <v>202</v>
      </c>
      <c r="N72" s="17"/>
      <c r="O72" s="17"/>
      <c r="P72" s="17">
        <v>783305</v>
      </c>
      <c r="Q72" s="17">
        <v>39950</v>
      </c>
      <c r="R72" s="17"/>
      <c r="S72" s="18">
        <f t="shared" si="1"/>
        <v>2158390.2</v>
      </c>
    </row>
    <row r="73" spans="1:19" s="12" customFormat="1" ht="12.75">
      <c r="A73" s="16" t="s">
        <v>81</v>
      </c>
      <c r="B73" s="17">
        <v>1258775.6371375453</v>
      </c>
      <c r="C73" s="17"/>
      <c r="D73" s="17"/>
      <c r="E73" s="17"/>
      <c r="F73" s="17" t="s">
        <v>231</v>
      </c>
      <c r="G73" s="17">
        <v>196349</v>
      </c>
      <c r="H73" s="24">
        <v>42357</v>
      </c>
      <c r="I73" s="17">
        <v>1376</v>
      </c>
      <c r="J73" s="17">
        <v>15904</v>
      </c>
      <c r="K73" s="17"/>
      <c r="L73" s="17">
        <v>95755</v>
      </c>
      <c r="M73" s="17" t="s">
        <v>202</v>
      </c>
      <c r="N73" s="17">
        <v>80749</v>
      </c>
      <c r="O73" s="17"/>
      <c r="P73" s="17">
        <v>869144</v>
      </c>
      <c r="Q73" s="17">
        <v>56126</v>
      </c>
      <c r="R73" s="17"/>
      <c r="S73" s="18">
        <f t="shared" si="1"/>
        <v>2616535.6371375453</v>
      </c>
    </row>
    <row r="74" spans="1:19" s="12" customFormat="1" ht="12.75">
      <c r="A74" s="16" t="s">
        <v>82</v>
      </c>
      <c r="B74" s="17">
        <v>1582844.1919531582</v>
      </c>
      <c r="C74" s="17"/>
      <c r="D74" s="17"/>
      <c r="E74" s="17"/>
      <c r="F74" s="17"/>
      <c r="G74" s="17">
        <v>238558</v>
      </c>
      <c r="H74" s="24">
        <v>71756</v>
      </c>
      <c r="I74" s="17">
        <v>2330</v>
      </c>
      <c r="J74" s="17"/>
      <c r="K74" s="17"/>
      <c r="L74" s="17">
        <v>120004</v>
      </c>
      <c r="M74" s="17" t="s">
        <v>202</v>
      </c>
      <c r="N74" s="17">
        <v>78938</v>
      </c>
      <c r="O74" s="17"/>
      <c r="P74" s="17">
        <v>868585</v>
      </c>
      <c r="Q74" s="17">
        <v>33023</v>
      </c>
      <c r="R74" s="17"/>
      <c r="S74" s="18">
        <f t="shared" si="1"/>
        <v>2996038.191953158</v>
      </c>
    </row>
    <row r="75" spans="1:19" s="12" customFormat="1" ht="12.75">
      <c r="A75" s="16" t="s">
        <v>83</v>
      </c>
      <c r="B75" s="17">
        <v>517364.7669284874</v>
      </c>
      <c r="C75" s="17"/>
      <c r="D75" s="17"/>
      <c r="E75" s="17"/>
      <c r="F75" s="17"/>
      <c r="G75" s="17">
        <v>78996</v>
      </c>
      <c r="H75" s="24">
        <v>12004</v>
      </c>
      <c r="I75" s="17">
        <v>390</v>
      </c>
      <c r="J75" s="17"/>
      <c r="K75" s="17"/>
      <c r="L75" s="17">
        <v>39224</v>
      </c>
      <c r="M75" s="17" t="s">
        <v>202</v>
      </c>
      <c r="N75" s="17">
        <v>30707</v>
      </c>
      <c r="O75" s="17"/>
      <c r="P75" s="17">
        <v>333763</v>
      </c>
      <c r="Q75" s="17">
        <v>6464</v>
      </c>
      <c r="R75" s="17"/>
      <c r="S75" s="18">
        <f t="shared" si="1"/>
        <v>1018912.7669284875</v>
      </c>
    </row>
    <row r="76" spans="1:19" s="12" customFormat="1" ht="12.75">
      <c r="A76" s="16" t="s">
        <v>84</v>
      </c>
      <c r="B76" s="17">
        <v>878245.8428932505</v>
      </c>
      <c r="C76" s="17"/>
      <c r="D76" s="17"/>
      <c r="E76" s="17"/>
      <c r="F76" s="17"/>
      <c r="G76" s="17">
        <v>129829</v>
      </c>
      <c r="H76" s="24">
        <v>20569</v>
      </c>
      <c r="I76" s="17">
        <v>668</v>
      </c>
      <c r="J76" s="17"/>
      <c r="K76" s="17"/>
      <c r="L76" s="17">
        <v>67006</v>
      </c>
      <c r="M76" s="17" t="s">
        <v>202</v>
      </c>
      <c r="N76" s="17"/>
      <c r="O76" s="17"/>
      <c r="P76" s="17">
        <v>665280</v>
      </c>
      <c r="Q76" s="17">
        <v>29130</v>
      </c>
      <c r="R76" s="17"/>
      <c r="S76" s="18">
        <f t="shared" si="1"/>
        <v>1790727.8428932505</v>
      </c>
    </row>
    <row r="77" spans="1:19" s="12" customFormat="1" ht="12.75">
      <c r="A77" s="16" t="s">
        <v>85</v>
      </c>
      <c r="B77" s="17">
        <v>269200.8072553495</v>
      </c>
      <c r="C77" s="17">
        <v>0</v>
      </c>
      <c r="D77" s="17"/>
      <c r="E77" s="17"/>
      <c r="F77" s="17"/>
      <c r="G77" s="17">
        <v>54523</v>
      </c>
      <c r="H77" s="24">
        <v>10361</v>
      </c>
      <c r="I77" s="17">
        <v>336</v>
      </c>
      <c r="J77" s="17"/>
      <c r="K77" s="17"/>
      <c r="L77" s="17">
        <v>20410</v>
      </c>
      <c r="M77" s="17" t="s">
        <v>202</v>
      </c>
      <c r="N77" s="17"/>
      <c r="O77" s="17"/>
      <c r="P77" s="17">
        <v>327857</v>
      </c>
      <c r="Q77" s="17">
        <v>15650</v>
      </c>
      <c r="R77" s="17"/>
      <c r="S77" s="18">
        <f t="shared" si="1"/>
        <v>698337.8072553495</v>
      </c>
    </row>
    <row r="78" spans="1:19" s="12" customFormat="1" ht="15">
      <c r="A78" s="16" t="s">
        <v>86</v>
      </c>
      <c r="B78" s="17">
        <v>3095175.071259856</v>
      </c>
      <c r="C78" s="17">
        <v>19685</v>
      </c>
      <c r="D78" s="17"/>
      <c r="E78" s="17">
        <v>250000</v>
      </c>
      <c r="F78" s="17"/>
      <c r="G78" s="17">
        <v>504385</v>
      </c>
      <c r="H78" s="24">
        <v>158196</v>
      </c>
      <c r="I78" s="36">
        <v>5138</v>
      </c>
      <c r="J78" s="17">
        <v>38121</v>
      </c>
      <c r="K78" s="17"/>
      <c r="L78" s="17">
        <v>234662</v>
      </c>
      <c r="M78" s="17" t="s">
        <v>202</v>
      </c>
      <c r="N78" s="17"/>
      <c r="O78" s="17"/>
      <c r="P78" s="17">
        <v>3133856</v>
      </c>
      <c r="Q78" s="17">
        <v>134098</v>
      </c>
      <c r="R78" s="17"/>
      <c r="S78" s="18">
        <f t="shared" si="1"/>
        <v>7573316.071259856</v>
      </c>
    </row>
    <row r="79" spans="1:19" s="12" customFormat="1" ht="12.75">
      <c r="A79" s="16" t="s">
        <v>87</v>
      </c>
      <c r="B79" s="17">
        <v>2510839.081532727</v>
      </c>
      <c r="C79" s="17"/>
      <c r="D79" s="17"/>
      <c r="E79" s="17"/>
      <c r="F79" s="17"/>
      <c r="G79" s="17">
        <v>321900</v>
      </c>
      <c r="H79" s="24">
        <v>78179</v>
      </c>
      <c r="I79" s="17">
        <v>2539</v>
      </c>
      <c r="J79" s="17"/>
      <c r="K79" s="17"/>
      <c r="L79" s="17">
        <v>190361</v>
      </c>
      <c r="M79" s="17" t="s">
        <v>202</v>
      </c>
      <c r="N79" s="17">
        <v>72514</v>
      </c>
      <c r="O79" s="17">
        <v>89988</v>
      </c>
      <c r="P79" s="17">
        <v>1044326</v>
      </c>
      <c r="Q79" s="17">
        <v>97100</v>
      </c>
      <c r="R79" s="17">
        <v>217917</v>
      </c>
      <c r="S79" s="18">
        <f t="shared" si="1"/>
        <v>4625663.081532727</v>
      </c>
    </row>
    <row r="80" spans="1:19" s="12" customFormat="1" ht="12.75">
      <c r="A80" s="16" t="s">
        <v>88</v>
      </c>
      <c r="B80" s="17">
        <v>367880.660065971</v>
      </c>
      <c r="C80" s="17"/>
      <c r="D80" s="17"/>
      <c r="E80" s="17"/>
      <c r="F80" s="17"/>
      <c r="G80" s="17">
        <v>31348</v>
      </c>
      <c r="H80" s="25"/>
      <c r="I80" s="17"/>
      <c r="J80" s="17"/>
      <c r="K80" s="17"/>
      <c r="L80" s="17">
        <v>27891</v>
      </c>
      <c r="M80" s="17" t="s">
        <v>202</v>
      </c>
      <c r="N80" s="17">
        <v>13290</v>
      </c>
      <c r="O80" s="17"/>
      <c r="P80" s="17">
        <v>183787</v>
      </c>
      <c r="Q80" s="17">
        <v>15036</v>
      </c>
      <c r="R80" s="17"/>
      <c r="S80" s="18">
        <f t="shared" si="1"/>
        <v>639232.6600659711</v>
      </c>
    </row>
    <row r="81" spans="1:19" s="12" customFormat="1" ht="12.75">
      <c r="A81" s="16" t="s">
        <v>89</v>
      </c>
      <c r="B81" s="17">
        <v>744243.536965838</v>
      </c>
      <c r="C81" s="17"/>
      <c r="D81" s="17"/>
      <c r="E81" s="17"/>
      <c r="F81" s="17"/>
      <c r="G81" s="17">
        <v>130904</v>
      </c>
      <c r="H81" s="24">
        <v>26132</v>
      </c>
      <c r="I81" s="17">
        <v>849</v>
      </c>
      <c r="J81" s="17"/>
      <c r="K81" s="17"/>
      <c r="L81" s="17">
        <v>56425</v>
      </c>
      <c r="M81" s="17" t="s">
        <v>202</v>
      </c>
      <c r="N81" s="17">
        <v>54970</v>
      </c>
      <c r="O81" s="17"/>
      <c r="P81" s="17">
        <v>663833</v>
      </c>
      <c r="Q81" s="17">
        <v>25283</v>
      </c>
      <c r="R81" s="17"/>
      <c r="S81" s="18">
        <f t="shared" si="1"/>
        <v>1702639.5369658382</v>
      </c>
    </row>
    <row r="82" spans="1:19" s="12" customFormat="1" ht="12.75">
      <c r="A82" s="16" t="s">
        <v>90</v>
      </c>
      <c r="B82" s="17">
        <v>895705.6425921026</v>
      </c>
      <c r="C82" s="17"/>
      <c r="D82" s="17"/>
      <c r="E82" s="17"/>
      <c r="F82" s="17"/>
      <c r="G82" s="17">
        <v>132230</v>
      </c>
      <c r="H82" s="24">
        <v>36396</v>
      </c>
      <c r="I82" s="17">
        <v>1182</v>
      </c>
      <c r="J82" s="17"/>
      <c r="K82" s="17"/>
      <c r="L82" s="17">
        <v>71240</v>
      </c>
      <c r="M82" s="17" t="s">
        <v>202</v>
      </c>
      <c r="N82" s="17">
        <v>43386</v>
      </c>
      <c r="O82" s="17"/>
      <c r="P82" s="17">
        <v>569174</v>
      </c>
      <c r="Q82" s="17">
        <v>27636</v>
      </c>
      <c r="R82" s="17">
        <v>217917</v>
      </c>
      <c r="S82" s="18">
        <f t="shared" si="1"/>
        <v>1994866.6425921028</v>
      </c>
    </row>
    <row r="83" spans="1:19" s="12" customFormat="1" ht="12.75">
      <c r="A83" s="16" t="s">
        <v>91</v>
      </c>
      <c r="B83" s="17">
        <v>518240.39528472204</v>
      </c>
      <c r="C83" s="17"/>
      <c r="D83" s="17"/>
      <c r="E83" s="17"/>
      <c r="F83" s="17"/>
      <c r="G83" s="17">
        <v>44836</v>
      </c>
      <c r="H83" s="24">
        <v>11548</v>
      </c>
      <c r="I83" s="17">
        <v>375</v>
      </c>
      <c r="J83" s="17"/>
      <c r="K83" s="17"/>
      <c r="L83" s="17">
        <v>39291</v>
      </c>
      <c r="M83" s="17" t="s">
        <v>202</v>
      </c>
      <c r="N83" s="17">
        <v>18766</v>
      </c>
      <c r="O83" s="17"/>
      <c r="P83" s="17">
        <v>215370</v>
      </c>
      <c r="Q83" s="17">
        <v>27370</v>
      </c>
      <c r="R83" s="17"/>
      <c r="S83" s="18">
        <f t="shared" si="1"/>
        <v>875796.3952847221</v>
      </c>
    </row>
    <row r="84" spans="1:19" s="12" customFormat="1" ht="12.75">
      <c r="A84" s="16" t="s">
        <v>92</v>
      </c>
      <c r="B84" s="17">
        <v>1878991.5036760946</v>
      </c>
      <c r="C84" s="17"/>
      <c r="D84" s="17"/>
      <c r="E84" s="17"/>
      <c r="F84" s="17"/>
      <c r="G84" s="17">
        <v>295539</v>
      </c>
      <c r="H84" s="24">
        <v>93949</v>
      </c>
      <c r="I84" s="17">
        <v>3051</v>
      </c>
      <c r="J84" s="17">
        <v>26466</v>
      </c>
      <c r="K84" s="17">
        <v>3241</v>
      </c>
      <c r="L84" s="17">
        <v>143197</v>
      </c>
      <c r="M84" s="17" t="s">
        <v>202</v>
      </c>
      <c r="N84" s="17"/>
      <c r="O84" s="17"/>
      <c r="P84" s="17">
        <v>1623364</v>
      </c>
      <c r="Q84" s="17">
        <v>75349</v>
      </c>
      <c r="R84" s="17"/>
      <c r="S84" s="18">
        <f t="shared" si="1"/>
        <v>4143147.5036760946</v>
      </c>
    </row>
    <row r="85" spans="1:19" s="12" customFormat="1" ht="12.75">
      <c r="A85" s="16" t="s">
        <v>93</v>
      </c>
      <c r="B85" s="17">
        <v>734654.6009967279</v>
      </c>
      <c r="C85" s="17"/>
      <c r="D85" s="17"/>
      <c r="E85" s="17">
        <v>250000</v>
      </c>
      <c r="F85" s="17"/>
      <c r="G85" s="17">
        <v>78559</v>
      </c>
      <c r="H85" s="24">
        <v>19413</v>
      </c>
      <c r="I85" s="17">
        <v>630</v>
      </c>
      <c r="J85" s="17"/>
      <c r="K85" s="17"/>
      <c r="L85" s="17">
        <v>55985</v>
      </c>
      <c r="M85" s="17" t="s">
        <v>202</v>
      </c>
      <c r="N85" s="17">
        <v>40733</v>
      </c>
      <c r="O85" s="17"/>
      <c r="P85" s="17">
        <v>421252</v>
      </c>
      <c r="Q85" s="17">
        <v>11642</v>
      </c>
      <c r="R85" s="17"/>
      <c r="S85" s="18">
        <f t="shared" si="1"/>
        <v>1612868.600996728</v>
      </c>
    </row>
    <row r="86" spans="1:19" s="12" customFormat="1" ht="12.75">
      <c r="A86" s="16" t="s">
        <v>94</v>
      </c>
      <c r="B86" s="17">
        <v>239693.74170430322</v>
      </c>
      <c r="C86" s="17"/>
      <c r="D86" s="17"/>
      <c r="E86" s="17"/>
      <c r="F86" s="17"/>
      <c r="G86" s="17">
        <v>31072</v>
      </c>
      <c r="H86" s="24">
        <v>6759</v>
      </c>
      <c r="I86" s="17">
        <v>219</v>
      </c>
      <c r="J86" s="17"/>
      <c r="K86" s="17"/>
      <c r="L86" s="17">
        <v>18266</v>
      </c>
      <c r="M86" s="17" t="s">
        <v>202</v>
      </c>
      <c r="N86" s="17">
        <v>13563</v>
      </c>
      <c r="O86" s="17"/>
      <c r="P86" s="17">
        <v>172123</v>
      </c>
      <c r="Q86" s="17">
        <v>19412</v>
      </c>
      <c r="R86" s="17"/>
      <c r="S86" s="18">
        <f t="shared" si="1"/>
        <v>501107.7417043032</v>
      </c>
    </row>
    <row r="87" spans="1:19" s="12" customFormat="1" ht="12.75">
      <c r="A87" s="16" t="s">
        <v>95</v>
      </c>
      <c r="B87" s="17">
        <v>1624139.2209974043</v>
      </c>
      <c r="C87" s="17"/>
      <c r="D87" s="17"/>
      <c r="E87" s="17"/>
      <c r="F87" s="17"/>
      <c r="G87" s="17">
        <v>301294</v>
      </c>
      <c r="H87" s="24">
        <v>89362</v>
      </c>
      <c r="I87" s="17">
        <v>2902</v>
      </c>
      <c r="J87" s="17">
        <v>13233</v>
      </c>
      <c r="K87" s="17">
        <v>2870</v>
      </c>
      <c r="L87" s="17">
        <v>123135</v>
      </c>
      <c r="M87" s="17" t="s">
        <v>202</v>
      </c>
      <c r="N87" s="17">
        <v>128053</v>
      </c>
      <c r="O87" s="17"/>
      <c r="P87" s="17">
        <v>1546693</v>
      </c>
      <c r="Q87" s="17">
        <v>103146</v>
      </c>
      <c r="R87" s="17"/>
      <c r="S87" s="18">
        <f t="shared" si="1"/>
        <v>3934827.2209974043</v>
      </c>
    </row>
    <row r="88" spans="1:19" s="12" customFormat="1" ht="12.75">
      <c r="A88" s="16" t="s">
        <v>96</v>
      </c>
      <c r="B88" s="17">
        <v>1158472.1458673424</v>
      </c>
      <c r="C88" s="17">
        <v>31169</v>
      </c>
      <c r="D88" s="17"/>
      <c r="E88" s="17"/>
      <c r="F88" s="17"/>
      <c r="G88" s="17">
        <v>145445</v>
      </c>
      <c r="H88" s="24">
        <v>22431</v>
      </c>
      <c r="I88" s="17">
        <v>729</v>
      </c>
      <c r="J88" s="17"/>
      <c r="K88" s="17"/>
      <c r="L88" s="17">
        <v>87830</v>
      </c>
      <c r="M88" s="17" t="s">
        <v>202</v>
      </c>
      <c r="N88" s="17">
        <v>38142</v>
      </c>
      <c r="O88" s="17"/>
      <c r="P88" s="17">
        <v>524584</v>
      </c>
      <c r="Q88" s="17">
        <v>25743</v>
      </c>
      <c r="R88" s="17">
        <v>217917</v>
      </c>
      <c r="S88" s="18">
        <f t="shared" si="1"/>
        <v>2252462.145867342</v>
      </c>
    </row>
    <row r="89" spans="1:19" s="12" customFormat="1" ht="12.75">
      <c r="A89" s="16" t="s">
        <v>97</v>
      </c>
      <c r="B89" s="17">
        <v>116773.20394108433</v>
      </c>
      <c r="C89" s="17"/>
      <c r="D89" s="17"/>
      <c r="E89" s="17"/>
      <c r="F89" s="17"/>
      <c r="G89" s="17">
        <v>11117</v>
      </c>
      <c r="H89" s="25"/>
      <c r="I89" s="17"/>
      <c r="J89" s="17"/>
      <c r="K89" s="17"/>
      <c r="L89" s="17">
        <v>10000</v>
      </c>
      <c r="M89" s="17" t="s">
        <v>202</v>
      </c>
      <c r="N89" s="17">
        <v>6676</v>
      </c>
      <c r="O89" s="17"/>
      <c r="P89" s="17">
        <v>78138</v>
      </c>
      <c r="Q89" s="17">
        <v>4595</v>
      </c>
      <c r="R89" s="17"/>
      <c r="S89" s="18">
        <f t="shared" si="1"/>
        <v>227299.20394108433</v>
      </c>
    </row>
    <row r="90" spans="1:19" s="12" customFormat="1" ht="12.75">
      <c r="A90" s="16" t="s">
        <v>98</v>
      </c>
      <c r="B90" s="17">
        <v>37284275.19667473</v>
      </c>
      <c r="C90" s="17">
        <v>144360</v>
      </c>
      <c r="D90" s="17"/>
      <c r="E90" s="17">
        <v>5116354</v>
      </c>
      <c r="F90" s="17"/>
      <c r="G90" s="17">
        <v>4677878</v>
      </c>
      <c r="H90" s="24">
        <v>1460211</v>
      </c>
      <c r="I90" s="17">
        <v>47424</v>
      </c>
      <c r="J90" s="17">
        <v>1292715</v>
      </c>
      <c r="K90" s="17"/>
      <c r="L90" s="17">
        <v>2826726</v>
      </c>
      <c r="M90" s="17" t="s">
        <v>202</v>
      </c>
      <c r="N90" s="17"/>
      <c r="O90" s="17">
        <v>125542</v>
      </c>
      <c r="P90" s="17">
        <v>23044851</v>
      </c>
      <c r="Q90" s="17">
        <v>875216</v>
      </c>
      <c r="R90" s="17"/>
      <c r="S90" s="18">
        <f t="shared" si="1"/>
        <v>76895552.19667473</v>
      </c>
    </row>
    <row r="91" spans="1:19" s="12" customFormat="1" ht="12.75">
      <c r="A91" s="16" t="s">
        <v>99</v>
      </c>
      <c r="B91" s="17">
        <v>275591.41014000296</v>
      </c>
      <c r="C91" s="17"/>
      <c r="D91" s="17"/>
      <c r="E91" s="17"/>
      <c r="F91" s="17"/>
      <c r="G91" s="17">
        <v>32293</v>
      </c>
      <c r="H91" s="25"/>
      <c r="I91" s="17"/>
      <c r="J91" s="17"/>
      <c r="K91" s="17"/>
      <c r="L91" s="17">
        <v>20895</v>
      </c>
      <c r="M91" s="17" t="s">
        <v>202</v>
      </c>
      <c r="N91" s="17">
        <v>7961</v>
      </c>
      <c r="O91" s="17"/>
      <c r="P91" s="17">
        <v>106395</v>
      </c>
      <c r="Q91" s="17">
        <v>8561</v>
      </c>
      <c r="R91" s="17"/>
      <c r="S91" s="18">
        <f aca="true" t="shared" si="2" ref="S91:S154">(SUM(B91:R91))</f>
        <v>451696.41014000296</v>
      </c>
    </row>
    <row r="92" spans="1:19" s="12" customFormat="1" ht="12.75">
      <c r="A92" s="16" t="s">
        <v>100</v>
      </c>
      <c r="B92" s="17">
        <v>2159743.760307058</v>
      </c>
      <c r="C92" s="17">
        <v>26247</v>
      </c>
      <c r="D92" s="17"/>
      <c r="E92" s="17"/>
      <c r="F92" s="17">
        <v>123631</v>
      </c>
      <c r="G92" s="17">
        <v>348255</v>
      </c>
      <c r="H92" s="24">
        <v>109791</v>
      </c>
      <c r="I92" s="17">
        <v>3566</v>
      </c>
      <c r="J92" s="17">
        <v>45405</v>
      </c>
      <c r="K92" s="17"/>
      <c r="L92" s="17">
        <v>164021</v>
      </c>
      <c r="M92" s="17" t="s">
        <v>202</v>
      </c>
      <c r="N92" s="17"/>
      <c r="O92" s="17">
        <v>79566</v>
      </c>
      <c r="P92" s="17">
        <v>1669318</v>
      </c>
      <c r="Q92" s="17">
        <v>59628</v>
      </c>
      <c r="R92" s="17"/>
      <c r="S92" s="18">
        <f t="shared" si="2"/>
        <v>4789171.760307059</v>
      </c>
    </row>
    <row r="93" spans="1:19" s="12" customFormat="1" ht="12.75">
      <c r="A93" s="16" t="s">
        <v>101</v>
      </c>
      <c r="B93" s="17">
        <v>1121771.6246622768</v>
      </c>
      <c r="C93" s="17"/>
      <c r="D93" s="17"/>
      <c r="E93" s="17"/>
      <c r="F93" s="17"/>
      <c r="G93" s="17">
        <v>153871</v>
      </c>
      <c r="H93" s="24">
        <v>47685</v>
      </c>
      <c r="I93" s="17">
        <v>1549</v>
      </c>
      <c r="J93" s="17"/>
      <c r="K93" s="17"/>
      <c r="L93" s="17">
        <v>90116</v>
      </c>
      <c r="M93" s="17" t="s">
        <v>202</v>
      </c>
      <c r="N93" s="17">
        <v>66322</v>
      </c>
      <c r="O93" s="17"/>
      <c r="P93" s="17">
        <v>809404</v>
      </c>
      <c r="Q93" s="17">
        <v>34941</v>
      </c>
      <c r="R93" s="17"/>
      <c r="S93" s="18">
        <f t="shared" si="2"/>
        <v>2325659.624662277</v>
      </c>
    </row>
    <row r="94" spans="1:19" s="12" customFormat="1" ht="12.75">
      <c r="A94" s="16" t="s">
        <v>102</v>
      </c>
      <c r="B94" s="17">
        <v>1757306.8769402853</v>
      </c>
      <c r="C94" s="17"/>
      <c r="D94" s="17"/>
      <c r="E94" s="17"/>
      <c r="F94" s="17"/>
      <c r="G94" s="17">
        <v>401410</v>
      </c>
      <c r="H94" s="24">
        <v>136849</v>
      </c>
      <c r="I94" s="17">
        <v>4444</v>
      </c>
      <c r="J94" s="17">
        <v>47712</v>
      </c>
      <c r="K94" s="17"/>
      <c r="L94" s="17">
        <v>141081</v>
      </c>
      <c r="M94" s="17" t="s">
        <v>202</v>
      </c>
      <c r="N94" s="17"/>
      <c r="O94" s="17"/>
      <c r="P94" s="17">
        <v>3222062</v>
      </c>
      <c r="Q94" s="17">
        <v>145717</v>
      </c>
      <c r="R94" s="17"/>
      <c r="S94" s="18">
        <f t="shared" si="2"/>
        <v>5856581.876940286</v>
      </c>
    </row>
    <row r="95" spans="1:19" s="12" customFormat="1" ht="12.75">
      <c r="A95" s="16" t="s">
        <v>103</v>
      </c>
      <c r="B95" s="17">
        <v>1609652.2714019404</v>
      </c>
      <c r="C95" s="17"/>
      <c r="D95" s="17"/>
      <c r="E95" s="17"/>
      <c r="F95" s="17"/>
      <c r="G95" s="17">
        <v>151993</v>
      </c>
      <c r="H95" s="24">
        <v>27742</v>
      </c>
      <c r="I95" s="17">
        <v>901</v>
      </c>
      <c r="J95" s="17"/>
      <c r="K95" s="17"/>
      <c r="L95" s="17">
        <v>122037</v>
      </c>
      <c r="M95" s="17" t="s">
        <v>202</v>
      </c>
      <c r="N95" s="17">
        <v>42712</v>
      </c>
      <c r="O95" s="17"/>
      <c r="P95" s="17">
        <v>621867</v>
      </c>
      <c r="Q95" s="17">
        <v>66724</v>
      </c>
      <c r="R95" s="17"/>
      <c r="S95" s="18">
        <f t="shared" si="2"/>
        <v>2643628.2714019404</v>
      </c>
    </row>
    <row r="96" spans="1:19" s="12" customFormat="1" ht="12.75">
      <c r="A96" s="16" t="s">
        <v>104</v>
      </c>
      <c r="B96" s="17">
        <v>3026526.239374143</v>
      </c>
      <c r="C96" s="17">
        <v>90225</v>
      </c>
      <c r="D96" s="17"/>
      <c r="E96" s="17"/>
      <c r="F96" s="17"/>
      <c r="G96" s="17">
        <v>303816</v>
      </c>
      <c r="H96" s="24">
        <v>57155</v>
      </c>
      <c r="I96" s="17">
        <v>1856</v>
      </c>
      <c r="J96" s="17"/>
      <c r="K96" s="17"/>
      <c r="L96" s="17">
        <v>233230</v>
      </c>
      <c r="M96" s="17" t="s">
        <v>202</v>
      </c>
      <c r="N96" s="17">
        <v>80644</v>
      </c>
      <c r="O96" s="17"/>
      <c r="P96" s="17">
        <v>1071513</v>
      </c>
      <c r="Q96" s="17">
        <v>75977</v>
      </c>
      <c r="R96" s="17"/>
      <c r="S96" s="18">
        <f t="shared" si="2"/>
        <v>4940942.239374143</v>
      </c>
    </row>
    <row r="97" spans="1:19" s="12" customFormat="1" ht="12.75">
      <c r="A97" s="16" t="s">
        <v>105</v>
      </c>
      <c r="B97" s="17">
        <v>725169.6227117666</v>
      </c>
      <c r="C97" s="17"/>
      <c r="D97" s="17"/>
      <c r="E97" s="17"/>
      <c r="F97" s="17"/>
      <c r="G97" s="17">
        <v>100092</v>
      </c>
      <c r="H97" s="24">
        <v>28599</v>
      </c>
      <c r="I97" s="17">
        <v>929</v>
      </c>
      <c r="J97" s="17"/>
      <c r="K97" s="17"/>
      <c r="L97" s="17">
        <v>55241</v>
      </c>
      <c r="M97" s="17" t="s">
        <v>202</v>
      </c>
      <c r="N97" s="17">
        <v>45766</v>
      </c>
      <c r="O97" s="17"/>
      <c r="P97" s="17">
        <v>537436</v>
      </c>
      <c r="Q97" s="17">
        <v>31780</v>
      </c>
      <c r="R97" s="17">
        <v>217917</v>
      </c>
      <c r="S97" s="18">
        <f t="shared" si="2"/>
        <v>1742929.6227117665</v>
      </c>
    </row>
    <row r="98" spans="1:19" s="12" customFormat="1" ht="12.75">
      <c r="A98" s="16" t="s">
        <v>106</v>
      </c>
      <c r="B98" s="17">
        <v>3771438.1866435944</v>
      </c>
      <c r="C98" s="17"/>
      <c r="D98" s="17"/>
      <c r="E98" s="17"/>
      <c r="F98" s="17"/>
      <c r="G98" s="17">
        <v>509615</v>
      </c>
      <c r="H98" s="24">
        <v>156854</v>
      </c>
      <c r="I98" s="17">
        <v>4946</v>
      </c>
      <c r="J98" s="17"/>
      <c r="K98" s="17"/>
      <c r="L98" s="17">
        <v>285934</v>
      </c>
      <c r="M98" s="17" t="s">
        <v>202</v>
      </c>
      <c r="N98" s="17">
        <v>172682</v>
      </c>
      <c r="O98" s="17"/>
      <c r="P98" s="17">
        <v>1916995</v>
      </c>
      <c r="Q98" s="17">
        <v>48257</v>
      </c>
      <c r="R98" s="17"/>
      <c r="S98" s="18">
        <f t="shared" si="2"/>
        <v>6866721.186643595</v>
      </c>
    </row>
    <row r="99" spans="1:19" s="12" customFormat="1" ht="12.75">
      <c r="A99" s="16" t="s">
        <v>107</v>
      </c>
      <c r="B99" s="17">
        <v>1120336.3047795447</v>
      </c>
      <c r="C99" s="17"/>
      <c r="D99" s="17"/>
      <c r="E99" s="17"/>
      <c r="F99" s="17"/>
      <c r="G99" s="17">
        <v>161328</v>
      </c>
      <c r="H99" s="24">
        <v>47790</v>
      </c>
      <c r="I99" s="17">
        <v>1552</v>
      </c>
      <c r="J99" s="17"/>
      <c r="K99" s="17"/>
      <c r="L99" s="17">
        <v>84939</v>
      </c>
      <c r="M99" s="17" t="s">
        <v>202</v>
      </c>
      <c r="N99" s="17">
        <v>47641</v>
      </c>
      <c r="O99" s="17"/>
      <c r="P99" s="17">
        <v>568510</v>
      </c>
      <c r="Q99" s="17">
        <v>24580</v>
      </c>
      <c r="R99" s="17"/>
      <c r="S99" s="18">
        <f t="shared" si="2"/>
        <v>2056676.3047795447</v>
      </c>
    </row>
    <row r="100" spans="1:19" s="12" customFormat="1" ht="12.75">
      <c r="A100" s="16" t="s">
        <v>108</v>
      </c>
      <c r="B100" s="17">
        <v>739264.8229674516</v>
      </c>
      <c r="C100" s="17"/>
      <c r="D100" s="17"/>
      <c r="E100" s="17"/>
      <c r="F100" s="17"/>
      <c r="G100" s="17">
        <v>71484</v>
      </c>
      <c r="H100" s="24">
        <v>10956</v>
      </c>
      <c r="I100" s="17">
        <v>356</v>
      </c>
      <c r="J100" s="17"/>
      <c r="K100" s="17"/>
      <c r="L100" s="17">
        <v>56048</v>
      </c>
      <c r="M100" s="17" t="s">
        <v>202</v>
      </c>
      <c r="N100" s="17">
        <v>17102</v>
      </c>
      <c r="O100" s="17"/>
      <c r="P100" s="17">
        <v>259354</v>
      </c>
      <c r="Q100" s="17">
        <v>24961</v>
      </c>
      <c r="R100" s="17"/>
      <c r="S100" s="18">
        <f t="shared" si="2"/>
        <v>1179525.8229674515</v>
      </c>
    </row>
    <row r="101" spans="1:19" s="12" customFormat="1" ht="12.75">
      <c r="A101" s="16" t="s">
        <v>109</v>
      </c>
      <c r="B101" s="17">
        <v>818275.1936063886</v>
      </c>
      <c r="C101" s="17"/>
      <c r="D101" s="17"/>
      <c r="E101" s="17"/>
      <c r="F101" s="17"/>
      <c r="G101" s="17">
        <v>103346</v>
      </c>
      <c r="H101" s="25"/>
      <c r="I101" s="17"/>
      <c r="J101" s="17"/>
      <c r="K101" s="17"/>
      <c r="L101" s="17">
        <v>62038</v>
      </c>
      <c r="M101" s="17" t="s">
        <v>202</v>
      </c>
      <c r="N101" s="17">
        <v>32371</v>
      </c>
      <c r="O101" s="17"/>
      <c r="P101" s="17">
        <v>457190</v>
      </c>
      <c r="Q101" s="17">
        <v>21102</v>
      </c>
      <c r="R101" s="17"/>
      <c r="S101" s="18">
        <f t="shared" si="2"/>
        <v>1494322.1936063888</v>
      </c>
    </row>
    <row r="102" spans="1:19" s="12" customFormat="1" ht="12.75">
      <c r="A102" s="16" t="s">
        <v>110</v>
      </c>
      <c r="B102" s="17">
        <v>1634827.8234068963</v>
      </c>
      <c r="C102" s="17"/>
      <c r="D102" s="17"/>
      <c r="E102" s="17"/>
      <c r="F102" s="17"/>
      <c r="G102" s="17">
        <v>193596</v>
      </c>
      <c r="H102" s="24">
        <v>20244</v>
      </c>
      <c r="I102" s="17">
        <v>657</v>
      </c>
      <c r="J102" s="17"/>
      <c r="K102" s="17"/>
      <c r="L102" s="17">
        <v>123945</v>
      </c>
      <c r="M102" s="17" t="s">
        <v>202</v>
      </c>
      <c r="N102" s="17">
        <v>58213</v>
      </c>
      <c r="O102" s="17">
        <v>85415</v>
      </c>
      <c r="P102" s="17">
        <v>725564</v>
      </c>
      <c r="Q102" s="17">
        <v>41441</v>
      </c>
      <c r="R102" s="17"/>
      <c r="S102" s="18">
        <f t="shared" si="2"/>
        <v>2883902.8234068966</v>
      </c>
    </row>
    <row r="103" spans="1:19" s="12" customFormat="1" ht="12.75">
      <c r="A103" s="16" t="s">
        <v>111</v>
      </c>
      <c r="B103" s="17">
        <v>1070047.9476113184</v>
      </c>
      <c r="C103" s="17"/>
      <c r="D103" s="17"/>
      <c r="E103" s="17"/>
      <c r="F103" s="17"/>
      <c r="G103" s="17">
        <v>127951</v>
      </c>
      <c r="H103" s="24">
        <v>38881</v>
      </c>
      <c r="I103" s="17">
        <v>1263</v>
      </c>
      <c r="J103" s="17"/>
      <c r="K103" s="17"/>
      <c r="L103" s="17">
        <v>84098</v>
      </c>
      <c r="M103" s="17" t="s">
        <v>202</v>
      </c>
      <c r="N103" s="17">
        <v>41217</v>
      </c>
      <c r="O103" s="17"/>
      <c r="P103" s="17">
        <v>478217</v>
      </c>
      <c r="Q103" s="17">
        <v>15624</v>
      </c>
      <c r="R103" s="17"/>
      <c r="S103" s="18">
        <f t="shared" si="2"/>
        <v>1857298.9476113184</v>
      </c>
    </row>
    <row r="104" spans="1:19" s="12" customFormat="1" ht="12.75">
      <c r="A104" s="16" t="s">
        <v>112</v>
      </c>
      <c r="B104" s="17">
        <v>1455489.2419443594</v>
      </c>
      <c r="C104" s="17"/>
      <c r="D104" s="17"/>
      <c r="E104" s="17">
        <v>248615</v>
      </c>
      <c r="F104" s="17">
        <v>159012</v>
      </c>
      <c r="G104" s="17">
        <v>203056</v>
      </c>
      <c r="H104" s="24">
        <v>41574</v>
      </c>
      <c r="I104" s="17">
        <v>1350</v>
      </c>
      <c r="J104" s="17"/>
      <c r="K104" s="17"/>
      <c r="L104" s="17">
        <v>110349</v>
      </c>
      <c r="M104" s="17" t="s">
        <v>202</v>
      </c>
      <c r="N104" s="17">
        <v>70408</v>
      </c>
      <c r="O104" s="17"/>
      <c r="P104" s="17">
        <v>916629</v>
      </c>
      <c r="Q104" s="17">
        <v>109398</v>
      </c>
      <c r="R104" s="17"/>
      <c r="S104" s="18">
        <f t="shared" si="2"/>
        <v>3315880.2419443596</v>
      </c>
    </row>
    <row r="105" spans="1:19" s="12" customFormat="1" ht="12.75">
      <c r="A105" s="16" t="s">
        <v>113</v>
      </c>
      <c r="B105" s="17">
        <v>324599.8840036883</v>
      </c>
      <c r="C105" s="17"/>
      <c r="D105" s="17"/>
      <c r="E105" s="17"/>
      <c r="F105" s="17"/>
      <c r="G105" s="17">
        <v>58537</v>
      </c>
      <c r="H105" s="24">
        <v>16561</v>
      </c>
      <c r="I105" s="17">
        <v>538</v>
      </c>
      <c r="J105" s="17"/>
      <c r="K105" s="17"/>
      <c r="L105" s="17">
        <v>24609</v>
      </c>
      <c r="M105" s="17" t="s">
        <v>202</v>
      </c>
      <c r="N105" s="17">
        <v>22430</v>
      </c>
      <c r="O105" s="17"/>
      <c r="P105" s="17">
        <v>273577</v>
      </c>
      <c r="Q105" s="17">
        <v>17333</v>
      </c>
      <c r="R105" s="17">
        <v>190000</v>
      </c>
      <c r="S105" s="18">
        <f t="shared" si="2"/>
        <v>928184.8840036883</v>
      </c>
    </row>
    <row r="106" spans="1:19" s="12" customFormat="1" ht="12.75">
      <c r="A106" s="16" t="s">
        <v>114</v>
      </c>
      <c r="B106" s="17">
        <v>809384.3502062499</v>
      </c>
      <c r="C106" s="17"/>
      <c r="D106" s="17"/>
      <c r="E106" s="17"/>
      <c r="F106" s="17">
        <v>114660</v>
      </c>
      <c r="G106" s="17">
        <v>157692</v>
      </c>
      <c r="H106" s="24">
        <v>27615</v>
      </c>
      <c r="I106" s="17">
        <v>897</v>
      </c>
      <c r="J106" s="17"/>
      <c r="K106" s="17"/>
      <c r="L106" s="17">
        <v>61364</v>
      </c>
      <c r="M106" s="17" t="s">
        <v>202</v>
      </c>
      <c r="N106" s="17">
        <v>66533</v>
      </c>
      <c r="O106" s="17"/>
      <c r="P106" s="17">
        <v>797116</v>
      </c>
      <c r="Q106" s="17">
        <v>99912</v>
      </c>
      <c r="R106" s="17"/>
      <c r="S106" s="18">
        <f t="shared" si="2"/>
        <v>2135173.35020625</v>
      </c>
    </row>
    <row r="107" spans="1:19" s="12" customFormat="1" ht="12.75">
      <c r="A107" s="16" t="s">
        <v>115</v>
      </c>
      <c r="B107" s="17">
        <v>257256</v>
      </c>
      <c r="C107" s="17"/>
      <c r="D107" s="17"/>
      <c r="E107" s="17"/>
      <c r="F107" s="17"/>
      <c r="G107" s="17">
        <v>34583</v>
      </c>
      <c r="H107" s="25"/>
      <c r="I107" s="17"/>
      <c r="J107" s="17"/>
      <c r="K107" s="17"/>
      <c r="L107" s="17">
        <v>21442</v>
      </c>
      <c r="M107" s="17" t="s">
        <v>202</v>
      </c>
      <c r="N107" s="17"/>
      <c r="O107" s="17"/>
      <c r="P107" s="17">
        <v>196738</v>
      </c>
      <c r="Q107" s="17">
        <v>12686</v>
      </c>
      <c r="R107" s="17"/>
      <c r="S107" s="18">
        <f t="shared" si="2"/>
        <v>522705</v>
      </c>
    </row>
    <row r="108" spans="1:19" s="12" customFormat="1" ht="12.75">
      <c r="A108" s="16" t="s">
        <v>116</v>
      </c>
      <c r="B108" s="17">
        <v>193924.47211520237</v>
      </c>
      <c r="C108" s="17"/>
      <c r="D108" s="17"/>
      <c r="E108" s="17"/>
      <c r="F108" s="17"/>
      <c r="G108" s="17">
        <v>34184</v>
      </c>
      <c r="H108" s="24">
        <v>8946</v>
      </c>
      <c r="I108" s="17">
        <v>291</v>
      </c>
      <c r="J108" s="17"/>
      <c r="K108" s="17"/>
      <c r="L108" s="17">
        <v>14703</v>
      </c>
      <c r="M108" s="17" t="s">
        <v>202</v>
      </c>
      <c r="N108" s="17"/>
      <c r="O108" s="17"/>
      <c r="P108" s="17">
        <v>188351</v>
      </c>
      <c r="Q108" s="17">
        <v>11307</v>
      </c>
      <c r="R108" s="17"/>
      <c r="S108" s="18">
        <f t="shared" si="2"/>
        <v>451706.47211520234</v>
      </c>
    </row>
    <row r="109" spans="1:19" s="12" customFormat="1" ht="12.75">
      <c r="A109" s="16" t="s">
        <v>117</v>
      </c>
      <c r="B109" s="17">
        <v>3073354.777703092</v>
      </c>
      <c r="C109" s="17"/>
      <c r="D109" s="17"/>
      <c r="E109" s="17"/>
      <c r="F109" s="17">
        <v>188093</v>
      </c>
      <c r="G109" s="17">
        <v>410220</v>
      </c>
      <c r="H109" s="24">
        <v>89904</v>
      </c>
      <c r="I109" s="17">
        <v>2920</v>
      </c>
      <c r="J109" s="17">
        <v>26588</v>
      </c>
      <c r="K109" s="17"/>
      <c r="L109" s="17">
        <v>234226</v>
      </c>
      <c r="M109" s="17" t="s">
        <v>202</v>
      </c>
      <c r="N109" s="17">
        <v>224387</v>
      </c>
      <c r="O109" s="17"/>
      <c r="P109" s="17">
        <v>2292203</v>
      </c>
      <c r="Q109" s="17">
        <v>118778</v>
      </c>
      <c r="R109" s="17"/>
      <c r="S109" s="18">
        <f t="shared" si="2"/>
        <v>6660673.7777030915</v>
      </c>
    </row>
    <row r="110" spans="1:19" s="12" customFormat="1" ht="12.75">
      <c r="A110" s="16" t="s">
        <v>118</v>
      </c>
      <c r="B110" s="17">
        <v>1279954.9441312242</v>
      </c>
      <c r="C110" s="17"/>
      <c r="D110" s="17"/>
      <c r="E110" s="17"/>
      <c r="F110" s="17" t="s">
        <v>231</v>
      </c>
      <c r="G110" s="17">
        <v>135069</v>
      </c>
      <c r="H110" s="24">
        <v>40176</v>
      </c>
      <c r="I110" s="17">
        <v>1305</v>
      </c>
      <c r="J110" s="17"/>
      <c r="K110" s="17"/>
      <c r="L110" s="17">
        <v>97040</v>
      </c>
      <c r="M110" s="17" t="s">
        <v>202</v>
      </c>
      <c r="N110" s="17">
        <v>38100</v>
      </c>
      <c r="O110" s="17"/>
      <c r="P110" s="17">
        <v>486881</v>
      </c>
      <c r="Q110" s="17">
        <v>22799</v>
      </c>
      <c r="R110" s="17"/>
      <c r="S110" s="18">
        <f t="shared" si="2"/>
        <v>2101324.9441312244</v>
      </c>
    </row>
    <row r="111" spans="1:19" s="12" customFormat="1" ht="12.75">
      <c r="A111" s="16" t="s">
        <v>119</v>
      </c>
      <c r="B111" s="17">
        <v>935705.6115279214</v>
      </c>
      <c r="C111" s="17"/>
      <c r="D111" s="17"/>
      <c r="E111" s="17"/>
      <c r="F111" s="17">
        <v>115366</v>
      </c>
      <c r="G111" s="17">
        <v>126190</v>
      </c>
      <c r="H111" s="24">
        <v>15616</v>
      </c>
      <c r="I111" s="17">
        <v>507</v>
      </c>
      <c r="J111" s="17">
        <v>13840</v>
      </c>
      <c r="K111" s="17">
        <v>2976</v>
      </c>
      <c r="L111" s="17">
        <v>71306</v>
      </c>
      <c r="M111" s="17" t="s">
        <v>202</v>
      </c>
      <c r="N111" s="17">
        <v>61204</v>
      </c>
      <c r="O111" s="17"/>
      <c r="P111" s="17">
        <v>703606</v>
      </c>
      <c r="Q111" s="17">
        <v>52740</v>
      </c>
      <c r="R111" s="17"/>
      <c r="S111" s="18">
        <f t="shared" si="2"/>
        <v>2099056.6115279216</v>
      </c>
    </row>
    <row r="112" spans="1:19" s="12" customFormat="1" ht="12.75">
      <c r="A112" s="16" t="s">
        <v>120</v>
      </c>
      <c r="B112" s="17">
        <v>848697.5898747469</v>
      </c>
      <c r="C112" s="17"/>
      <c r="D112" s="17"/>
      <c r="E112" s="17"/>
      <c r="F112" s="17"/>
      <c r="G112" s="17">
        <v>160254</v>
      </c>
      <c r="H112" s="24">
        <v>50464</v>
      </c>
      <c r="I112" s="17">
        <v>1639</v>
      </c>
      <c r="J112" s="17"/>
      <c r="K112" s="17"/>
      <c r="L112" s="17">
        <v>64345</v>
      </c>
      <c r="M112" s="17" t="s">
        <v>202</v>
      </c>
      <c r="N112" s="17"/>
      <c r="O112" s="17"/>
      <c r="P112" s="17">
        <v>1027892</v>
      </c>
      <c r="Q112" s="17">
        <v>61133</v>
      </c>
      <c r="R112" s="17"/>
      <c r="S112" s="18">
        <f t="shared" si="2"/>
        <v>2214424.5898747467</v>
      </c>
    </row>
    <row r="113" spans="1:19" s="12" customFormat="1" ht="12.75">
      <c r="A113" s="16" t="s">
        <v>121</v>
      </c>
      <c r="B113" s="17">
        <v>1133826.475165312</v>
      </c>
      <c r="C113" s="17"/>
      <c r="D113" s="17"/>
      <c r="E113" s="17"/>
      <c r="F113" s="17"/>
      <c r="G113" s="17">
        <v>123536</v>
      </c>
      <c r="H113" s="24">
        <v>15651</v>
      </c>
      <c r="I113" s="17">
        <v>508</v>
      </c>
      <c r="J113" s="17"/>
      <c r="K113" s="17"/>
      <c r="L113" s="17">
        <v>87386</v>
      </c>
      <c r="M113" s="17" t="s">
        <v>202</v>
      </c>
      <c r="N113" s="17">
        <v>34962</v>
      </c>
      <c r="O113" s="17"/>
      <c r="P113" s="17">
        <v>516403</v>
      </c>
      <c r="Q113" s="17">
        <v>34808</v>
      </c>
      <c r="R113" s="17">
        <v>217917</v>
      </c>
      <c r="S113" s="18">
        <f t="shared" si="2"/>
        <v>2164997.475165312</v>
      </c>
    </row>
    <row r="114" spans="1:19" s="12" customFormat="1" ht="12.75">
      <c r="A114" s="16" t="s">
        <v>122</v>
      </c>
      <c r="B114" s="17">
        <v>866414.9649878438</v>
      </c>
      <c r="C114" s="17"/>
      <c r="D114" s="17"/>
      <c r="E114" s="17"/>
      <c r="F114" s="17"/>
      <c r="G114" s="17">
        <v>139316</v>
      </c>
      <c r="H114" s="24">
        <v>37633</v>
      </c>
      <c r="I114" s="17">
        <v>1222</v>
      </c>
      <c r="J114" s="17"/>
      <c r="K114" s="17"/>
      <c r="L114" s="17">
        <v>65688</v>
      </c>
      <c r="M114" s="17" t="s">
        <v>202</v>
      </c>
      <c r="N114" s="17">
        <v>51179</v>
      </c>
      <c r="O114" s="17"/>
      <c r="P114" s="17">
        <v>594417</v>
      </c>
      <c r="Q114" s="17">
        <v>46074</v>
      </c>
      <c r="R114" s="17"/>
      <c r="S114" s="18">
        <f t="shared" si="2"/>
        <v>1801943.9649878438</v>
      </c>
    </row>
    <row r="115" spans="1:19" s="12" customFormat="1" ht="12.75">
      <c r="A115" s="16" t="s">
        <v>123</v>
      </c>
      <c r="B115" s="17">
        <v>923675.1230221452</v>
      </c>
      <c r="C115" s="17"/>
      <c r="D115" s="17"/>
      <c r="E115" s="17"/>
      <c r="F115" s="17">
        <v>157903</v>
      </c>
      <c r="G115" s="17">
        <v>107158</v>
      </c>
      <c r="H115" s="24">
        <v>17055</v>
      </c>
      <c r="I115" s="17">
        <v>554</v>
      </c>
      <c r="J115" s="17">
        <v>47833</v>
      </c>
      <c r="K115" s="17">
        <v>3558</v>
      </c>
      <c r="L115" s="17">
        <v>70029</v>
      </c>
      <c r="M115" s="17" t="s">
        <v>202</v>
      </c>
      <c r="N115" s="17">
        <v>34962</v>
      </c>
      <c r="O115" s="17"/>
      <c r="P115" s="17">
        <v>384371</v>
      </c>
      <c r="Q115" s="17">
        <v>30905</v>
      </c>
      <c r="R115" s="17"/>
      <c r="S115" s="18">
        <f t="shared" si="2"/>
        <v>1778003.1230221451</v>
      </c>
    </row>
    <row r="116" spans="1:19" s="12" customFormat="1" ht="12.75">
      <c r="A116" s="16" t="s">
        <v>124</v>
      </c>
      <c r="B116" s="17">
        <v>1506956.418255672</v>
      </c>
      <c r="C116" s="17">
        <v>142719</v>
      </c>
      <c r="D116" s="17"/>
      <c r="E116" s="17"/>
      <c r="F116" s="17" t="s">
        <v>231</v>
      </c>
      <c r="G116" s="17">
        <v>238708</v>
      </c>
      <c r="H116" s="24">
        <v>57372</v>
      </c>
      <c r="I116" s="17">
        <v>1863</v>
      </c>
      <c r="J116" s="17"/>
      <c r="K116" s="17"/>
      <c r="L116" s="17">
        <v>114838</v>
      </c>
      <c r="M116" s="17" t="s">
        <v>202</v>
      </c>
      <c r="N116" s="17"/>
      <c r="O116" s="17"/>
      <c r="P116" s="17">
        <v>1437074</v>
      </c>
      <c r="Q116" s="17">
        <v>108233</v>
      </c>
      <c r="R116" s="17"/>
      <c r="S116" s="18">
        <f t="shared" si="2"/>
        <v>3607763.418255672</v>
      </c>
    </row>
    <row r="117" spans="1:19" s="12" customFormat="1" ht="12.75">
      <c r="A117" s="16" t="s">
        <v>125</v>
      </c>
      <c r="B117" s="17">
        <v>1941308.63160525</v>
      </c>
      <c r="C117" s="17"/>
      <c r="D117" s="17"/>
      <c r="E117" s="17"/>
      <c r="F117" s="17" t="s">
        <v>231</v>
      </c>
      <c r="G117" s="17">
        <v>205233</v>
      </c>
      <c r="H117" s="24">
        <v>59320</v>
      </c>
      <c r="I117" s="17">
        <v>1927</v>
      </c>
      <c r="J117" s="17"/>
      <c r="K117" s="17"/>
      <c r="L117" s="17">
        <v>147181</v>
      </c>
      <c r="M117" s="17" t="s">
        <v>202</v>
      </c>
      <c r="N117" s="17">
        <v>53243</v>
      </c>
      <c r="O117" s="17"/>
      <c r="P117" s="17">
        <v>705551</v>
      </c>
      <c r="Q117" s="17">
        <v>59382</v>
      </c>
      <c r="R117" s="17"/>
      <c r="S117" s="18">
        <f t="shared" si="2"/>
        <v>3173145.63160525</v>
      </c>
    </row>
    <row r="118" spans="1:19" s="12" customFormat="1" ht="15">
      <c r="A118" s="16" t="s">
        <v>126</v>
      </c>
      <c r="B118" s="17">
        <v>375047.0910374334</v>
      </c>
      <c r="C118" s="17"/>
      <c r="D118" s="17"/>
      <c r="E118" s="17"/>
      <c r="F118" s="17" t="s">
        <v>231</v>
      </c>
      <c r="G118" s="17">
        <v>61446</v>
      </c>
      <c r="H118" s="24">
        <v>18152</v>
      </c>
      <c r="I118" s="36">
        <v>590</v>
      </c>
      <c r="J118" s="17"/>
      <c r="K118" s="17"/>
      <c r="L118" s="17">
        <v>30514</v>
      </c>
      <c r="M118" s="17" t="s">
        <v>202</v>
      </c>
      <c r="N118" s="17">
        <v>27422</v>
      </c>
      <c r="O118" s="17"/>
      <c r="P118" s="17">
        <v>327016</v>
      </c>
      <c r="Q118" s="17">
        <v>14147</v>
      </c>
      <c r="R118" s="17"/>
      <c r="S118" s="18">
        <f t="shared" si="2"/>
        <v>854334.0910374334</v>
      </c>
    </row>
    <row r="119" spans="1:19" s="12" customFormat="1" ht="12.75">
      <c r="A119" s="16" t="s">
        <v>127</v>
      </c>
      <c r="B119" s="17">
        <v>677434.1913252408</v>
      </c>
      <c r="C119" s="17"/>
      <c r="D119" s="17"/>
      <c r="E119" s="17"/>
      <c r="F119" s="17" t="s">
        <v>231</v>
      </c>
      <c r="G119" s="17">
        <v>129003</v>
      </c>
      <c r="H119" s="24">
        <v>16905</v>
      </c>
      <c r="I119" s="17">
        <v>549</v>
      </c>
      <c r="J119" s="17"/>
      <c r="K119" s="17"/>
      <c r="L119" s="17">
        <v>58300</v>
      </c>
      <c r="M119" s="17" t="s">
        <v>202</v>
      </c>
      <c r="N119" s="17"/>
      <c r="O119" s="17"/>
      <c r="P119" s="17">
        <v>975549</v>
      </c>
      <c r="Q119" s="17">
        <v>50816</v>
      </c>
      <c r="R119" s="17"/>
      <c r="S119" s="18">
        <f t="shared" si="2"/>
        <v>1908556.1913252408</v>
      </c>
    </row>
    <row r="120" spans="1:19" s="12" customFormat="1" ht="12.75">
      <c r="A120" s="16" t="s">
        <v>128</v>
      </c>
      <c r="B120" s="17">
        <v>499382.22978209046</v>
      </c>
      <c r="C120" s="17"/>
      <c r="D120" s="17"/>
      <c r="E120" s="17">
        <v>250000</v>
      </c>
      <c r="F120" s="17" t="s">
        <v>231</v>
      </c>
      <c r="G120" s="17">
        <v>56792</v>
      </c>
      <c r="H120" s="24">
        <v>12535</v>
      </c>
      <c r="I120" s="17">
        <v>407</v>
      </c>
      <c r="J120" s="17"/>
      <c r="K120" s="17"/>
      <c r="L120" s="17">
        <v>37861</v>
      </c>
      <c r="M120" s="17" t="s">
        <v>202</v>
      </c>
      <c r="N120" s="17">
        <v>19545</v>
      </c>
      <c r="O120" s="17"/>
      <c r="P120" s="17">
        <v>265814</v>
      </c>
      <c r="Q120" s="17">
        <v>9484</v>
      </c>
      <c r="R120" s="17">
        <v>190000</v>
      </c>
      <c r="S120" s="18">
        <f t="shared" si="2"/>
        <v>1341820.2297820905</v>
      </c>
    </row>
    <row r="121" spans="1:19" s="12" customFormat="1" ht="12.75">
      <c r="A121" s="16" t="s">
        <v>129</v>
      </c>
      <c r="B121" s="17">
        <v>602475.843154477</v>
      </c>
      <c r="C121" s="17"/>
      <c r="D121" s="17"/>
      <c r="E121" s="17"/>
      <c r="F121" s="17" t="s">
        <v>231</v>
      </c>
      <c r="G121" s="17">
        <v>110552</v>
      </c>
      <c r="H121" s="24">
        <v>29853</v>
      </c>
      <c r="I121" s="17">
        <v>970</v>
      </c>
      <c r="J121" s="17"/>
      <c r="K121" s="17"/>
      <c r="L121" s="17">
        <v>45677</v>
      </c>
      <c r="M121" s="17" t="s">
        <v>202</v>
      </c>
      <c r="N121" s="17"/>
      <c r="O121" s="17"/>
      <c r="P121" s="17">
        <v>647889</v>
      </c>
      <c r="Q121" s="17">
        <v>55780</v>
      </c>
      <c r="R121" s="17"/>
      <c r="S121" s="18">
        <f t="shared" si="2"/>
        <v>1493196.843154477</v>
      </c>
    </row>
    <row r="122" spans="1:19" s="12" customFormat="1" ht="12.75">
      <c r="A122" s="16" t="s">
        <v>130</v>
      </c>
      <c r="B122" s="17">
        <v>782101.3536828991</v>
      </c>
      <c r="C122" s="17"/>
      <c r="D122" s="17"/>
      <c r="E122" s="17"/>
      <c r="F122" s="17">
        <v>44654</v>
      </c>
      <c r="G122" s="17">
        <v>106238</v>
      </c>
      <c r="H122" s="24">
        <v>20618</v>
      </c>
      <c r="I122" s="17">
        <v>670</v>
      </c>
      <c r="J122" s="17"/>
      <c r="K122" s="17"/>
      <c r="L122" s="17">
        <v>59295</v>
      </c>
      <c r="M122" s="17" t="s">
        <v>202</v>
      </c>
      <c r="N122" s="17">
        <v>28538</v>
      </c>
      <c r="O122" s="17"/>
      <c r="P122" s="17">
        <v>371674</v>
      </c>
      <c r="Q122" s="17">
        <v>31220</v>
      </c>
      <c r="R122" s="17">
        <v>190000</v>
      </c>
      <c r="S122" s="18">
        <f t="shared" si="2"/>
        <v>1635008.3536828991</v>
      </c>
    </row>
    <row r="123" spans="1:19" s="12" customFormat="1" ht="12.75">
      <c r="A123" s="16" t="s">
        <v>131</v>
      </c>
      <c r="B123" s="17">
        <v>1383871.7470995288</v>
      </c>
      <c r="C123" s="17">
        <v>11483</v>
      </c>
      <c r="D123" s="17"/>
      <c r="E123" s="17"/>
      <c r="F123" s="17"/>
      <c r="G123" s="17">
        <v>112011</v>
      </c>
      <c r="H123" s="24">
        <v>27631</v>
      </c>
      <c r="I123" s="17">
        <v>897</v>
      </c>
      <c r="J123" s="17"/>
      <c r="K123" s="17"/>
      <c r="L123" s="17">
        <v>104919</v>
      </c>
      <c r="M123" s="17" t="s">
        <v>202</v>
      </c>
      <c r="N123" s="17">
        <v>20788</v>
      </c>
      <c r="O123" s="17"/>
      <c r="P123" s="17">
        <v>295262</v>
      </c>
      <c r="Q123" s="17">
        <v>20736</v>
      </c>
      <c r="R123" s="17">
        <v>190000</v>
      </c>
      <c r="S123" s="18">
        <f t="shared" si="2"/>
        <v>2167598.747099529</v>
      </c>
    </row>
    <row r="124" spans="1:19" s="12" customFormat="1" ht="12.75">
      <c r="A124" s="16" t="s">
        <v>132</v>
      </c>
      <c r="B124" s="17">
        <v>736140.2643810242</v>
      </c>
      <c r="C124" s="17"/>
      <c r="D124" s="17"/>
      <c r="E124" s="17"/>
      <c r="F124" s="17">
        <v>91829</v>
      </c>
      <c r="G124" s="17">
        <v>95716</v>
      </c>
      <c r="H124" s="24">
        <v>10221</v>
      </c>
      <c r="I124" s="17">
        <v>332</v>
      </c>
      <c r="J124" s="17"/>
      <c r="K124" s="17"/>
      <c r="L124" s="17">
        <v>55811</v>
      </c>
      <c r="M124" s="17" t="s">
        <v>202</v>
      </c>
      <c r="N124" s="17">
        <v>34456</v>
      </c>
      <c r="O124" s="17"/>
      <c r="P124" s="17">
        <v>420589</v>
      </c>
      <c r="Q124" s="17">
        <v>37175</v>
      </c>
      <c r="R124" s="17">
        <v>217917</v>
      </c>
      <c r="S124" s="18">
        <f t="shared" si="2"/>
        <v>1700186.264381024</v>
      </c>
    </row>
    <row r="125" spans="1:19" s="12" customFormat="1" ht="12.75">
      <c r="A125" s="16" t="s">
        <v>133</v>
      </c>
      <c r="B125" s="17">
        <v>1444962.6991406172</v>
      </c>
      <c r="C125" s="17">
        <v>91865</v>
      </c>
      <c r="D125" s="17"/>
      <c r="E125" s="17"/>
      <c r="F125" s="17">
        <v>119549</v>
      </c>
      <c r="G125" s="17">
        <v>210787</v>
      </c>
      <c r="H125" s="24">
        <v>43982</v>
      </c>
      <c r="I125" s="17">
        <v>1428</v>
      </c>
      <c r="J125" s="17">
        <v>14447</v>
      </c>
      <c r="K125" s="17"/>
      <c r="L125" s="17">
        <v>117293</v>
      </c>
      <c r="M125" s="17" t="s">
        <v>202</v>
      </c>
      <c r="N125" s="17">
        <v>88457</v>
      </c>
      <c r="O125" s="17"/>
      <c r="P125" s="17">
        <v>934872</v>
      </c>
      <c r="Q125" s="17">
        <v>52677</v>
      </c>
      <c r="R125" s="17"/>
      <c r="S125" s="18">
        <f t="shared" si="2"/>
        <v>3120319.699140617</v>
      </c>
    </row>
    <row r="126" spans="1:19" s="12" customFormat="1" ht="12.75">
      <c r="A126" s="16" t="s">
        <v>134</v>
      </c>
      <c r="B126" s="17">
        <v>827589.5047313506</v>
      </c>
      <c r="C126" s="17"/>
      <c r="D126" s="17"/>
      <c r="E126" s="17"/>
      <c r="F126" s="17"/>
      <c r="G126" s="17">
        <v>104642</v>
      </c>
      <c r="H126" s="24">
        <v>16360</v>
      </c>
      <c r="I126" s="17">
        <v>531</v>
      </c>
      <c r="J126" s="17"/>
      <c r="K126" s="17"/>
      <c r="L126" s="17">
        <v>62744</v>
      </c>
      <c r="M126" s="17" t="s">
        <v>202</v>
      </c>
      <c r="N126" s="17">
        <v>38037</v>
      </c>
      <c r="O126" s="17"/>
      <c r="P126" s="17">
        <v>455275</v>
      </c>
      <c r="Q126" s="17">
        <v>24221</v>
      </c>
      <c r="R126" s="17"/>
      <c r="S126" s="18">
        <f t="shared" si="2"/>
        <v>1529399.5047313506</v>
      </c>
    </row>
    <row r="127" spans="1:19" s="12" customFormat="1" ht="12.75">
      <c r="A127" s="16" t="s">
        <v>135</v>
      </c>
      <c r="B127" s="17">
        <v>1333099.1541859382</v>
      </c>
      <c r="C127" s="17"/>
      <c r="D127" s="17"/>
      <c r="E127" s="17"/>
      <c r="F127" s="17" t="s">
        <v>231</v>
      </c>
      <c r="G127" s="17">
        <v>207326</v>
      </c>
      <c r="H127" s="24">
        <v>63352</v>
      </c>
      <c r="I127" s="17">
        <v>2057</v>
      </c>
      <c r="J127" s="17"/>
      <c r="K127" s="17"/>
      <c r="L127" s="17">
        <v>101070</v>
      </c>
      <c r="M127" s="17" t="s">
        <v>202</v>
      </c>
      <c r="N127" s="17">
        <v>87762</v>
      </c>
      <c r="O127" s="17"/>
      <c r="P127" s="17">
        <v>1051800</v>
      </c>
      <c r="Q127" s="17">
        <v>61091</v>
      </c>
      <c r="R127" s="17"/>
      <c r="S127" s="18">
        <f t="shared" si="2"/>
        <v>2907557.154185938</v>
      </c>
    </row>
    <row r="128" spans="1:19" s="12" customFormat="1" ht="12.75">
      <c r="A128" s="16" t="s">
        <v>136</v>
      </c>
      <c r="B128" s="17">
        <v>431633.2325357723</v>
      </c>
      <c r="C128" s="17"/>
      <c r="D128" s="17"/>
      <c r="E128" s="17"/>
      <c r="F128" s="17"/>
      <c r="G128" s="17">
        <v>54888</v>
      </c>
      <c r="H128" s="24">
        <v>12665</v>
      </c>
      <c r="I128" s="17">
        <v>411</v>
      </c>
      <c r="J128" s="17"/>
      <c r="K128" s="17"/>
      <c r="L128" s="17">
        <v>32892</v>
      </c>
      <c r="M128" s="17" t="s">
        <v>202</v>
      </c>
      <c r="N128" s="17">
        <v>32055</v>
      </c>
      <c r="O128" s="17"/>
      <c r="P128" s="17">
        <v>325861</v>
      </c>
      <c r="Q128" s="17">
        <v>20020</v>
      </c>
      <c r="R128" s="17"/>
      <c r="S128" s="18">
        <f t="shared" si="2"/>
        <v>910425.2325357723</v>
      </c>
    </row>
    <row r="129" spans="1:19" s="12" customFormat="1" ht="12.75">
      <c r="A129" s="16" t="s">
        <v>137</v>
      </c>
      <c r="B129" s="17">
        <v>632565.75</v>
      </c>
      <c r="C129" s="17"/>
      <c r="D129" s="17"/>
      <c r="E129" s="17"/>
      <c r="F129" s="17"/>
      <c r="G129" s="17">
        <v>133839</v>
      </c>
      <c r="H129" s="24">
        <v>28823</v>
      </c>
      <c r="I129" s="17">
        <v>936</v>
      </c>
      <c r="J129" s="17"/>
      <c r="K129" s="17"/>
      <c r="L129" s="17">
        <v>55824</v>
      </c>
      <c r="M129" s="17" t="s">
        <v>202</v>
      </c>
      <c r="N129" s="17"/>
      <c r="O129" s="17"/>
      <c r="P129" s="17">
        <v>987832</v>
      </c>
      <c r="Q129" s="17">
        <v>58589</v>
      </c>
      <c r="R129" s="17"/>
      <c r="S129" s="18">
        <f t="shared" si="2"/>
        <v>1898408.75</v>
      </c>
    </row>
    <row r="130" spans="1:19" s="12" customFormat="1" ht="12.75">
      <c r="A130" s="16" t="s">
        <v>138</v>
      </c>
      <c r="B130" s="17">
        <v>1223834.5870758859</v>
      </c>
      <c r="C130" s="17">
        <v>80382</v>
      </c>
      <c r="D130" s="17"/>
      <c r="E130" s="17">
        <v>749868</v>
      </c>
      <c r="F130" s="17"/>
      <c r="G130" s="17">
        <v>120442</v>
      </c>
      <c r="H130" s="24">
        <v>34191</v>
      </c>
      <c r="I130" s="17">
        <v>1110</v>
      </c>
      <c r="J130" s="17">
        <v>14569</v>
      </c>
      <c r="K130" s="17"/>
      <c r="L130" s="17">
        <v>92786</v>
      </c>
      <c r="M130" s="17" t="s">
        <v>202</v>
      </c>
      <c r="N130" s="17"/>
      <c r="O130" s="17">
        <v>101236</v>
      </c>
      <c r="P130" s="17">
        <v>481837</v>
      </c>
      <c r="Q130" s="17">
        <v>19629</v>
      </c>
      <c r="R130" s="17"/>
      <c r="S130" s="18">
        <f t="shared" si="2"/>
        <v>2919884.587075886</v>
      </c>
    </row>
    <row r="131" spans="1:19" s="12" customFormat="1" ht="12.75">
      <c r="A131" s="16" t="s">
        <v>139</v>
      </c>
      <c r="B131" s="17">
        <v>447844.3208074508</v>
      </c>
      <c r="C131" s="17"/>
      <c r="D131" s="17"/>
      <c r="E131" s="17"/>
      <c r="F131" s="17">
        <v>80741</v>
      </c>
      <c r="G131" s="17">
        <v>61826</v>
      </c>
      <c r="H131" s="24">
        <v>15838</v>
      </c>
      <c r="I131" s="17">
        <v>514</v>
      </c>
      <c r="J131" s="17"/>
      <c r="K131" s="17"/>
      <c r="L131" s="17">
        <v>34984</v>
      </c>
      <c r="M131" s="17" t="s">
        <v>202</v>
      </c>
      <c r="N131" s="17">
        <v>20156</v>
      </c>
      <c r="O131" s="17"/>
      <c r="P131" s="17">
        <v>230376</v>
      </c>
      <c r="Q131" s="17">
        <v>8563</v>
      </c>
      <c r="R131" s="17"/>
      <c r="S131" s="18">
        <f t="shared" si="2"/>
        <v>900842.3208074508</v>
      </c>
    </row>
    <row r="132" spans="1:19" s="12" customFormat="1" ht="12.75">
      <c r="A132" s="16" t="s">
        <v>140</v>
      </c>
      <c r="B132" s="17">
        <v>1195143.659308556</v>
      </c>
      <c r="C132" s="17"/>
      <c r="D132" s="17"/>
      <c r="E132" s="17"/>
      <c r="F132" s="17">
        <v>80942</v>
      </c>
      <c r="G132" s="17">
        <v>191778</v>
      </c>
      <c r="H132" s="24">
        <v>29974</v>
      </c>
      <c r="I132" s="17">
        <v>973</v>
      </c>
      <c r="J132" s="17">
        <v>24402</v>
      </c>
      <c r="K132" s="17"/>
      <c r="L132" s="17">
        <v>90611</v>
      </c>
      <c r="M132" s="17" t="s">
        <v>202</v>
      </c>
      <c r="N132" s="17">
        <v>79148</v>
      </c>
      <c r="O132" s="17"/>
      <c r="P132" s="17">
        <v>944772</v>
      </c>
      <c r="Q132" s="17">
        <v>59274</v>
      </c>
      <c r="R132" s="17"/>
      <c r="S132" s="18">
        <f t="shared" si="2"/>
        <v>2697017.659308556</v>
      </c>
    </row>
    <row r="133" spans="1:19" s="12" customFormat="1" ht="12.75">
      <c r="A133" s="16" t="s">
        <v>141</v>
      </c>
      <c r="B133" s="17">
        <v>537419.2999999999</v>
      </c>
      <c r="C133" s="17"/>
      <c r="D133" s="17"/>
      <c r="E133" s="17"/>
      <c r="F133" s="17"/>
      <c r="G133" s="17">
        <v>195124</v>
      </c>
      <c r="H133" s="24">
        <v>74296</v>
      </c>
      <c r="I133" s="17">
        <v>2413</v>
      </c>
      <c r="J133" s="17">
        <v>39821</v>
      </c>
      <c r="K133" s="17"/>
      <c r="L133" s="17">
        <v>47427</v>
      </c>
      <c r="M133" s="17" t="s">
        <v>202</v>
      </c>
      <c r="N133" s="17"/>
      <c r="O133" s="17"/>
      <c r="P133" s="17">
        <v>2239423</v>
      </c>
      <c r="Q133" s="17">
        <v>49946</v>
      </c>
      <c r="R133" s="17"/>
      <c r="S133" s="18">
        <f t="shared" si="2"/>
        <v>3185869.3</v>
      </c>
    </row>
    <row r="134" spans="1:19" s="12" customFormat="1" ht="12.75">
      <c r="A134" s="16" t="s">
        <v>142</v>
      </c>
      <c r="B134" s="17">
        <v>429504.88501584646</v>
      </c>
      <c r="C134" s="17"/>
      <c r="D134" s="17"/>
      <c r="E134" s="17"/>
      <c r="F134" s="17"/>
      <c r="G134" s="17">
        <v>71179</v>
      </c>
      <c r="H134" s="24">
        <v>14427</v>
      </c>
      <c r="I134" s="17">
        <v>469</v>
      </c>
      <c r="J134" s="17">
        <v>15540</v>
      </c>
      <c r="K134" s="17"/>
      <c r="L134" s="17">
        <v>33425</v>
      </c>
      <c r="M134" s="17" t="s">
        <v>202</v>
      </c>
      <c r="N134" s="17">
        <v>35236</v>
      </c>
      <c r="O134" s="17"/>
      <c r="P134" s="17">
        <v>375598</v>
      </c>
      <c r="Q134" s="17">
        <v>14413</v>
      </c>
      <c r="R134" s="17"/>
      <c r="S134" s="18">
        <f t="shared" si="2"/>
        <v>989791.8850158465</v>
      </c>
    </row>
    <row r="135" spans="1:19" s="12" customFormat="1" ht="12.75">
      <c r="A135" s="16" t="s">
        <v>143</v>
      </c>
      <c r="B135" s="17">
        <v>1562574.1375642596</v>
      </c>
      <c r="C135" s="17">
        <v>13124</v>
      </c>
      <c r="D135" s="17"/>
      <c r="E135" s="17"/>
      <c r="F135" s="17" t="s">
        <v>231</v>
      </c>
      <c r="G135" s="17">
        <v>259212</v>
      </c>
      <c r="H135" s="24">
        <v>65647</v>
      </c>
      <c r="I135" s="17">
        <v>2132</v>
      </c>
      <c r="J135" s="17">
        <v>35450</v>
      </c>
      <c r="K135" s="17"/>
      <c r="L135" s="17">
        <v>118467</v>
      </c>
      <c r="M135" s="17" t="s">
        <v>202</v>
      </c>
      <c r="N135" s="17"/>
      <c r="O135" s="17"/>
      <c r="P135" s="17">
        <v>1192103</v>
      </c>
      <c r="Q135" s="17">
        <v>54085</v>
      </c>
      <c r="R135" s="17">
        <v>271250</v>
      </c>
      <c r="S135" s="18">
        <f t="shared" si="2"/>
        <v>3574044.1375642596</v>
      </c>
    </row>
    <row r="136" spans="1:19" s="12" customFormat="1" ht="12.75">
      <c r="A136" s="16" t="s">
        <v>144</v>
      </c>
      <c r="B136" s="17">
        <v>631611.0162686419</v>
      </c>
      <c r="C136" s="17"/>
      <c r="D136" s="17"/>
      <c r="E136" s="17"/>
      <c r="F136" s="17"/>
      <c r="G136" s="17">
        <v>54649</v>
      </c>
      <c r="H136" s="24">
        <v>13441</v>
      </c>
      <c r="I136" s="17">
        <v>437</v>
      </c>
      <c r="J136" s="17"/>
      <c r="K136" s="17"/>
      <c r="L136" s="17">
        <v>47887</v>
      </c>
      <c r="M136" s="17" t="s">
        <v>202</v>
      </c>
      <c r="N136" s="17">
        <v>12679</v>
      </c>
      <c r="O136" s="17"/>
      <c r="P136" s="17">
        <v>193059</v>
      </c>
      <c r="Q136" s="17">
        <v>21897</v>
      </c>
      <c r="R136" s="17">
        <v>190000</v>
      </c>
      <c r="S136" s="18">
        <f t="shared" si="2"/>
        <v>1165660.016268642</v>
      </c>
    </row>
    <row r="137" spans="1:19" s="12" customFormat="1" ht="12.75">
      <c r="A137" s="16" t="s">
        <v>145</v>
      </c>
      <c r="B137" s="17">
        <v>1470642.0648547893</v>
      </c>
      <c r="C137" s="17"/>
      <c r="D137" s="17"/>
      <c r="E137" s="17"/>
      <c r="F137" s="17"/>
      <c r="G137" s="17">
        <v>182496</v>
      </c>
      <c r="H137" s="24">
        <v>35400</v>
      </c>
      <c r="I137" s="17">
        <v>1150</v>
      </c>
      <c r="J137" s="17">
        <v>13597</v>
      </c>
      <c r="K137" s="17"/>
      <c r="L137" s="17">
        <v>111497</v>
      </c>
      <c r="M137" s="17" t="s">
        <v>202</v>
      </c>
      <c r="N137" s="17">
        <v>55791</v>
      </c>
      <c r="O137" s="17"/>
      <c r="P137" s="17">
        <v>718233</v>
      </c>
      <c r="Q137" s="17">
        <v>49410</v>
      </c>
      <c r="R137" s="17"/>
      <c r="S137" s="18">
        <f t="shared" si="2"/>
        <v>2638216.0648547895</v>
      </c>
    </row>
    <row r="138" spans="1:19" s="12" customFormat="1" ht="12.75">
      <c r="A138" s="16" t="s">
        <v>146</v>
      </c>
      <c r="B138" s="17">
        <v>195683.4</v>
      </c>
      <c r="C138" s="17"/>
      <c r="D138" s="17"/>
      <c r="E138" s="17"/>
      <c r="F138" s="17"/>
      <c r="G138" s="17">
        <v>21746</v>
      </c>
      <c r="H138" s="24">
        <v>6531</v>
      </c>
      <c r="I138" s="17">
        <v>212</v>
      </c>
      <c r="J138" s="17"/>
      <c r="K138" s="17"/>
      <c r="L138" s="17">
        <v>16309</v>
      </c>
      <c r="M138" s="17" t="s">
        <v>202</v>
      </c>
      <c r="N138" s="17">
        <v>15775</v>
      </c>
      <c r="O138" s="17"/>
      <c r="P138" s="17">
        <v>145849</v>
      </c>
      <c r="Q138" s="17">
        <v>8284</v>
      </c>
      <c r="R138" s="17"/>
      <c r="S138" s="18">
        <f t="shared" si="2"/>
        <v>410389.4</v>
      </c>
    </row>
    <row r="139" spans="1:19" s="12" customFormat="1" ht="12.75">
      <c r="A139" s="16" t="s">
        <v>147</v>
      </c>
      <c r="B139" s="17">
        <v>352854.4817087589</v>
      </c>
      <c r="C139" s="17"/>
      <c r="D139" s="17"/>
      <c r="E139" s="17"/>
      <c r="F139" s="17" t="s">
        <v>231</v>
      </c>
      <c r="G139" s="17">
        <v>46099</v>
      </c>
      <c r="H139" s="25"/>
      <c r="I139" s="17"/>
      <c r="J139" s="17"/>
      <c r="K139" s="17"/>
      <c r="L139" s="17">
        <v>26752</v>
      </c>
      <c r="M139" s="17" t="s">
        <v>202</v>
      </c>
      <c r="N139" s="17">
        <v>12847</v>
      </c>
      <c r="O139" s="17"/>
      <c r="P139" s="17">
        <v>157924</v>
      </c>
      <c r="Q139" s="17">
        <v>11657</v>
      </c>
      <c r="R139" s="17">
        <v>190000</v>
      </c>
      <c r="S139" s="18">
        <f t="shared" si="2"/>
        <v>798133.481708759</v>
      </c>
    </row>
    <row r="140" spans="1:19" s="12" customFormat="1" ht="12.75">
      <c r="A140" s="16" t="s">
        <v>148</v>
      </c>
      <c r="B140" s="17">
        <v>504735.9303872709</v>
      </c>
      <c r="C140" s="17"/>
      <c r="D140" s="17"/>
      <c r="E140" s="17"/>
      <c r="F140" s="17"/>
      <c r="G140" s="17">
        <v>97861</v>
      </c>
      <c r="H140" s="24">
        <v>27485</v>
      </c>
      <c r="I140" s="17">
        <v>893</v>
      </c>
      <c r="J140" s="17"/>
      <c r="K140" s="17"/>
      <c r="L140" s="17">
        <v>38267</v>
      </c>
      <c r="M140" s="17" t="s">
        <v>202</v>
      </c>
      <c r="N140" s="17"/>
      <c r="O140" s="17"/>
      <c r="P140" s="17">
        <v>494084</v>
      </c>
      <c r="Q140" s="17">
        <v>43854</v>
      </c>
      <c r="R140" s="17"/>
      <c r="S140" s="18">
        <f t="shared" si="2"/>
        <v>1207179.9303872709</v>
      </c>
    </row>
    <row r="141" spans="1:19" s="12" customFormat="1" ht="13.5" customHeight="1">
      <c r="A141" s="16" t="s">
        <v>149</v>
      </c>
      <c r="B141" s="17">
        <v>1767471.4468214659</v>
      </c>
      <c r="C141" s="17"/>
      <c r="D141" s="17"/>
      <c r="E141" s="17"/>
      <c r="F141" s="17"/>
      <c r="G141" s="17">
        <v>203705</v>
      </c>
      <c r="H141" s="24">
        <v>55673</v>
      </c>
      <c r="I141" s="17">
        <v>1808</v>
      </c>
      <c r="J141" s="17"/>
      <c r="K141" s="17"/>
      <c r="L141" s="17">
        <v>136274</v>
      </c>
      <c r="M141" s="17" t="s">
        <v>202</v>
      </c>
      <c r="N141" s="17">
        <v>75084</v>
      </c>
      <c r="O141" s="17"/>
      <c r="P141" s="17">
        <v>984834</v>
      </c>
      <c r="Q141" s="17">
        <v>77510</v>
      </c>
      <c r="R141" s="17"/>
      <c r="S141" s="18">
        <f t="shared" si="2"/>
        <v>3302359.446821466</v>
      </c>
    </row>
    <row r="142" spans="1:19" s="12" customFormat="1" ht="12.75">
      <c r="A142" s="16" t="s">
        <v>150</v>
      </c>
      <c r="B142" s="17">
        <v>3432066.4027997022</v>
      </c>
      <c r="C142" s="17"/>
      <c r="D142" s="17"/>
      <c r="E142" s="17"/>
      <c r="F142" s="17"/>
      <c r="G142" s="17">
        <v>453958</v>
      </c>
      <c r="H142" s="24">
        <v>85202</v>
      </c>
      <c r="I142" s="17">
        <v>2767</v>
      </c>
      <c r="J142" s="17"/>
      <c r="K142" s="17"/>
      <c r="L142" s="17">
        <v>260204</v>
      </c>
      <c r="M142" s="17" t="s">
        <v>202</v>
      </c>
      <c r="N142" s="17">
        <v>157854</v>
      </c>
      <c r="O142" s="17">
        <v>78740</v>
      </c>
      <c r="P142" s="17">
        <v>1763406</v>
      </c>
      <c r="Q142" s="17">
        <v>48974</v>
      </c>
      <c r="R142" s="17"/>
      <c r="S142" s="18">
        <f t="shared" si="2"/>
        <v>6283171.402799702</v>
      </c>
    </row>
    <row r="143" spans="1:19" s="12" customFormat="1" ht="12.75">
      <c r="A143" s="16" t="s">
        <v>151</v>
      </c>
      <c r="B143" s="17">
        <v>374916.3586435792</v>
      </c>
      <c r="C143" s="17"/>
      <c r="D143" s="17"/>
      <c r="E143" s="17"/>
      <c r="F143" s="17"/>
      <c r="G143" s="17">
        <v>44706</v>
      </c>
      <c r="H143" s="24">
        <v>10417</v>
      </c>
      <c r="I143" s="17">
        <v>338</v>
      </c>
      <c r="J143" s="17"/>
      <c r="K143" s="17"/>
      <c r="L143" s="17">
        <v>28424</v>
      </c>
      <c r="M143" s="17" t="s">
        <v>202</v>
      </c>
      <c r="N143" s="17">
        <v>22767</v>
      </c>
      <c r="O143" s="17"/>
      <c r="P143" s="17">
        <v>214091</v>
      </c>
      <c r="Q143" s="17">
        <v>8528</v>
      </c>
      <c r="R143" s="17"/>
      <c r="S143" s="18">
        <f t="shared" si="2"/>
        <v>704187.3586435792</v>
      </c>
    </row>
    <row r="144" spans="1:19" s="12" customFormat="1" ht="12.75">
      <c r="A144" s="16" t="s">
        <v>152</v>
      </c>
      <c r="B144" s="17">
        <v>253489.44999999998</v>
      </c>
      <c r="C144" s="17"/>
      <c r="D144" s="17"/>
      <c r="E144" s="17"/>
      <c r="F144" s="17"/>
      <c r="G144" s="17">
        <v>15931</v>
      </c>
      <c r="H144" s="25"/>
      <c r="I144" s="17"/>
      <c r="J144" s="17"/>
      <c r="K144" s="17"/>
      <c r="L144" s="17">
        <v>20015</v>
      </c>
      <c r="M144" s="17" t="s">
        <v>202</v>
      </c>
      <c r="N144" s="17"/>
      <c r="O144" s="17"/>
      <c r="P144" s="17">
        <v>120179</v>
      </c>
      <c r="Q144" s="17">
        <v>5257</v>
      </c>
      <c r="R144" s="17"/>
      <c r="S144" s="18">
        <f t="shared" si="2"/>
        <v>414871.44999999995</v>
      </c>
    </row>
    <row r="145" spans="1:19" s="12" customFormat="1" ht="12.75">
      <c r="A145" s="16" t="s">
        <v>153</v>
      </c>
      <c r="B145" s="17">
        <v>1244726.9807145826</v>
      </c>
      <c r="C145" s="17"/>
      <c r="D145" s="17"/>
      <c r="E145" s="17"/>
      <c r="F145" s="17">
        <v>62294</v>
      </c>
      <c r="G145" s="17">
        <v>125639</v>
      </c>
      <c r="H145" s="24">
        <v>37570</v>
      </c>
      <c r="I145" s="17">
        <v>1220</v>
      </c>
      <c r="J145" s="17"/>
      <c r="K145" s="17"/>
      <c r="L145" s="17">
        <v>94369</v>
      </c>
      <c r="M145" s="17" t="s">
        <v>202</v>
      </c>
      <c r="N145" s="17">
        <v>43786</v>
      </c>
      <c r="O145" s="17"/>
      <c r="P145" s="17">
        <v>543135</v>
      </c>
      <c r="Q145" s="17">
        <v>32658</v>
      </c>
      <c r="R145" s="17"/>
      <c r="S145" s="18">
        <f t="shared" si="2"/>
        <v>2185397.980714583</v>
      </c>
    </row>
    <row r="146" spans="1:19" s="12" customFormat="1" ht="12.75">
      <c r="A146" s="16" t="s">
        <v>154</v>
      </c>
      <c r="B146" s="17">
        <v>2620858.5689092274</v>
      </c>
      <c r="C146" s="17">
        <v>49213</v>
      </c>
      <c r="D146" s="17">
        <v>100000</v>
      </c>
      <c r="E146" s="17"/>
      <c r="F146" s="17">
        <v>139003</v>
      </c>
      <c r="G146" s="17">
        <v>435923</v>
      </c>
      <c r="H146" s="24">
        <v>125167</v>
      </c>
      <c r="I146" s="17">
        <v>4065</v>
      </c>
      <c r="J146" s="17">
        <v>15054</v>
      </c>
      <c r="K146" s="17"/>
      <c r="L146" s="17">
        <v>198702</v>
      </c>
      <c r="M146" s="17" t="s">
        <v>202</v>
      </c>
      <c r="N146" s="17">
        <v>158528</v>
      </c>
      <c r="O146" s="17"/>
      <c r="P146" s="17">
        <v>1799109</v>
      </c>
      <c r="Q146" s="17">
        <v>59073</v>
      </c>
      <c r="R146" s="17"/>
      <c r="S146" s="18">
        <f t="shared" si="2"/>
        <v>5704695.568909228</v>
      </c>
    </row>
    <row r="147" spans="1:19" s="12" customFormat="1" ht="12.75">
      <c r="A147" s="16" t="s">
        <v>155</v>
      </c>
      <c r="B147" s="17">
        <v>156632.59824533455</v>
      </c>
      <c r="C147" s="17">
        <v>41011</v>
      </c>
      <c r="D147" s="17"/>
      <c r="E147" s="17"/>
      <c r="F147" s="17"/>
      <c r="G147" s="17">
        <v>28067</v>
      </c>
      <c r="H147" s="24">
        <v>8288</v>
      </c>
      <c r="I147" s="17">
        <v>269</v>
      </c>
      <c r="J147" s="17"/>
      <c r="K147" s="17"/>
      <c r="L147" s="17">
        <v>11875</v>
      </c>
      <c r="M147" s="17" t="s">
        <v>202</v>
      </c>
      <c r="N147" s="17"/>
      <c r="O147" s="17"/>
      <c r="P147" s="17">
        <v>189396</v>
      </c>
      <c r="Q147" s="17">
        <v>2624</v>
      </c>
      <c r="R147" s="17"/>
      <c r="S147" s="18">
        <f t="shared" si="2"/>
        <v>438162.5982453346</v>
      </c>
    </row>
    <row r="148" spans="1:19" s="12" customFormat="1" ht="12.75">
      <c r="A148" s="16" t="s">
        <v>156</v>
      </c>
      <c r="B148" s="17">
        <v>117698.30282591961</v>
      </c>
      <c r="C148" s="17"/>
      <c r="D148" s="17"/>
      <c r="E148" s="17"/>
      <c r="F148" s="17"/>
      <c r="G148" s="17">
        <v>17161</v>
      </c>
      <c r="H148" s="24">
        <v>4132</v>
      </c>
      <c r="I148" s="17">
        <v>134</v>
      </c>
      <c r="J148" s="17"/>
      <c r="K148" s="17"/>
      <c r="L148" s="17">
        <v>10000</v>
      </c>
      <c r="M148" s="17" t="s">
        <v>202</v>
      </c>
      <c r="N148" s="17"/>
      <c r="O148" s="17"/>
      <c r="P148" s="17">
        <v>90779</v>
      </c>
      <c r="Q148" s="17">
        <v>5140</v>
      </c>
      <c r="R148" s="17"/>
      <c r="S148" s="18">
        <f t="shared" si="2"/>
        <v>245044.3028259196</v>
      </c>
    </row>
    <row r="149" spans="1:19" s="12" customFormat="1" ht="12.75">
      <c r="A149" s="16" t="s">
        <v>157</v>
      </c>
      <c r="B149" s="17">
        <v>917735.8496785973</v>
      </c>
      <c r="C149" s="17"/>
      <c r="D149" s="17"/>
      <c r="E149" s="17"/>
      <c r="F149" s="17"/>
      <c r="G149" s="17">
        <v>124183</v>
      </c>
      <c r="H149" s="24">
        <v>15302</v>
      </c>
      <c r="I149" s="17">
        <v>497</v>
      </c>
      <c r="J149" s="17"/>
      <c r="K149" s="17"/>
      <c r="L149" s="17">
        <v>74448</v>
      </c>
      <c r="M149" s="17" t="s">
        <v>202</v>
      </c>
      <c r="N149" s="17">
        <v>52021</v>
      </c>
      <c r="O149" s="17"/>
      <c r="P149" s="17">
        <v>578505</v>
      </c>
      <c r="Q149" s="17">
        <v>30573</v>
      </c>
      <c r="R149" s="17"/>
      <c r="S149" s="18">
        <f t="shared" si="2"/>
        <v>1793264.8496785974</v>
      </c>
    </row>
    <row r="150" spans="1:19" s="12" customFormat="1" ht="12.75">
      <c r="A150" s="16" t="s">
        <v>158</v>
      </c>
      <c r="B150" s="17">
        <v>1081568.313347887</v>
      </c>
      <c r="C150" s="17"/>
      <c r="D150" s="17"/>
      <c r="E150" s="17"/>
      <c r="F150" s="17"/>
      <c r="G150" s="17">
        <v>157707</v>
      </c>
      <c r="H150" s="24">
        <v>36542</v>
      </c>
      <c r="I150" s="17">
        <v>1187</v>
      </c>
      <c r="J150" s="17"/>
      <c r="K150" s="17"/>
      <c r="L150" s="17">
        <v>83431</v>
      </c>
      <c r="M150" s="17" t="s">
        <v>202</v>
      </c>
      <c r="N150" s="17">
        <v>60593</v>
      </c>
      <c r="O150" s="17"/>
      <c r="P150" s="17">
        <v>718821</v>
      </c>
      <c r="Q150" s="17">
        <v>45403</v>
      </c>
      <c r="R150" s="17"/>
      <c r="S150" s="18">
        <f t="shared" si="2"/>
        <v>2185252.3133478872</v>
      </c>
    </row>
    <row r="151" spans="1:19" s="12" customFormat="1" ht="12.75">
      <c r="A151" s="16" t="s">
        <v>159</v>
      </c>
      <c r="B151" s="17">
        <v>1303638.4649935795</v>
      </c>
      <c r="C151" s="17"/>
      <c r="D151" s="17"/>
      <c r="E151" s="17"/>
      <c r="F151" s="17"/>
      <c r="G151" s="17">
        <v>164448</v>
      </c>
      <c r="H151" s="24">
        <v>28140</v>
      </c>
      <c r="I151" s="17">
        <v>914</v>
      </c>
      <c r="J151" s="17">
        <v>12262</v>
      </c>
      <c r="K151" s="17"/>
      <c r="L151" s="17">
        <v>98836</v>
      </c>
      <c r="M151" s="17" t="s">
        <v>202</v>
      </c>
      <c r="N151" s="17">
        <v>56908</v>
      </c>
      <c r="O151" s="17"/>
      <c r="P151" s="17">
        <v>628733</v>
      </c>
      <c r="Q151" s="17">
        <v>22537</v>
      </c>
      <c r="R151" s="17">
        <v>217917</v>
      </c>
      <c r="S151" s="18">
        <f t="shared" si="2"/>
        <v>2534333.4649935793</v>
      </c>
    </row>
    <row r="152" spans="1:19" s="12" customFormat="1" ht="12.75">
      <c r="A152" s="16" t="s">
        <v>160</v>
      </c>
      <c r="B152" s="17">
        <v>394812.5962298854</v>
      </c>
      <c r="C152" s="17"/>
      <c r="D152" s="17"/>
      <c r="E152" s="17"/>
      <c r="F152" s="17"/>
      <c r="G152" s="17">
        <v>65396</v>
      </c>
      <c r="H152" s="24"/>
      <c r="I152" s="17"/>
      <c r="J152" s="17"/>
      <c r="K152" s="17"/>
      <c r="L152" s="17">
        <v>30087</v>
      </c>
      <c r="M152" s="17" t="s">
        <v>202</v>
      </c>
      <c r="N152" s="17"/>
      <c r="O152" s="17"/>
      <c r="P152" s="17">
        <v>439338</v>
      </c>
      <c r="Q152" s="17">
        <v>18940</v>
      </c>
      <c r="R152" s="17"/>
      <c r="S152" s="18">
        <f t="shared" si="2"/>
        <v>948573.5962298855</v>
      </c>
    </row>
    <row r="153" spans="1:19" s="12" customFormat="1" ht="12.75">
      <c r="A153" s="16" t="s">
        <v>161</v>
      </c>
      <c r="B153" s="17">
        <v>537960.893925583</v>
      </c>
      <c r="C153" s="17"/>
      <c r="D153" s="17"/>
      <c r="E153" s="17">
        <v>250000</v>
      </c>
      <c r="F153" s="17" t="s">
        <v>231</v>
      </c>
      <c r="G153" s="17">
        <v>49772</v>
      </c>
      <c r="H153" s="24">
        <v>9127</v>
      </c>
      <c r="I153" s="17">
        <v>296</v>
      </c>
      <c r="J153" s="17"/>
      <c r="K153" s="17"/>
      <c r="L153" s="17">
        <v>40996</v>
      </c>
      <c r="M153" s="17" t="s">
        <v>202</v>
      </c>
      <c r="N153" s="17">
        <v>19229</v>
      </c>
      <c r="O153" s="17"/>
      <c r="P153" s="17">
        <v>268816</v>
      </c>
      <c r="Q153" s="17">
        <v>36156</v>
      </c>
      <c r="R153" s="17">
        <v>217917</v>
      </c>
      <c r="S153" s="18">
        <f t="shared" si="2"/>
        <v>1430269.893925583</v>
      </c>
    </row>
    <row r="154" spans="1:19" s="12" customFormat="1" ht="12.75">
      <c r="A154" s="16" t="s">
        <v>162</v>
      </c>
      <c r="B154" s="17">
        <v>125278.17721813677</v>
      </c>
      <c r="C154" s="17"/>
      <c r="D154" s="17"/>
      <c r="E154" s="17"/>
      <c r="F154" s="17"/>
      <c r="G154" s="17">
        <v>16786</v>
      </c>
      <c r="H154" s="25"/>
      <c r="I154" s="17"/>
      <c r="J154" s="17"/>
      <c r="K154" s="17"/>
      <c r="L154" s="17">
        <v>10000</v>
      </c>
      <c r="M154" s="17" t="s">
        <v>202</v>
      </c>
      <c r="N154" s="17"/>
      <c r="O154" s="17"/>
      <c r="P154" s="17">
        <v>81598</v>
      </c>
      <c r="Q154" s="17">
        <v>11426</v>
      </c>
      <c r="R154" s="17"/>
      <c r="S154" s="18">
        <f t="shared" si="2"/>
        <v>245088.17721813679</v>
      </c>
    </row>
    <row r="155" spans="1:19" s="12" customFormat="1" ht="12.75">
      <c r="A155" s="16" t="s">
        <v>163</v>
      </c>
      <c r="B155" s="17">
        <v>1382286.9100360817</v>
      </c>
      <c r="C155" s="17"/>
      <c r="D155" s="17"/>
      <c r="E155" s="17"/>
      <c r="F155" s="17">
        <v>112140</v>
      </c>
      <c r="G155" s="17">
        <v>262306</v>
      </c>
      <c r="H155" s="24">
        <v>87297</v>
      </c>
      <c r="I155" s="17">
        <v>2835</v>
      </c>
      <c r="J155" s="17">
        <v>51111</v>
      </c>
      <c r="K155" s="17"/>
      <c r="L155" s="17">
        <v>119905</v>
      </c>
      <c r="M155" s="17" t="s">
        <v>202</v>
      </c>
      <c r="N155" s="17"/>
      <c r="O155" s="17"/>
      <c r="P155" s="17">
        <v>1702401</v>
      </c>
      <c r="Q155" s="17">
        <v>54626</v>
      </c>
      <c r="R155" s="17"/>
      <c r="S155" s="18">
        <f aca="true" t="shared" si="3" ref="S155:S177">(SUM(B155:R155))</f>
        <v>3774907.9100360814</v>
      </c>
    </row>
    <row r="156" spans="1:19" s="12" customFormat="1" ht="12.75">
      <c r="A156" s="16" t="s">
        <v>164</v>
      </c>
      <c r="B156" s="17">
        <v>1132921.3024416543</v>
      </c>
      <c r="C156" s="17"/>
      <c r="D156" s="17"/>
      <c r="E156" s="17">
        <v>250000</v>
      </c>
      <c r="F156" s="17" t="s">
        <v>231</v>
      </c>
      <c r="G156" s="17">
        <v>214296</v>
      </c>
      <c r="H156" s="24">
        <v>54578</v>
      </c>
      <c r="I156" s="17">
        <v>1773</v>
      </c>
      <c r="J156" s="17">
        <v>112178</v>
      </c>
      <c r="K156" s="17"/>
      <c r="L156" s="17">
        <v>92491</v>
      </c>
      <c r="M156" s="17" t="s">
        <v>202</v>
      </c>
      <c r="N156" s="17"/>
      <c r="O156" s="17"/>
      <c r="P156" s="17">
        <v>1327705</v>
      </c>
      <c r="Q156" s="17">
        <v>48779</v>
      </c>
      <c r="R156" s="17"/>
      <c r="S156" s="18">
        <f t="shared" si="3"/>
        <v>3234721.3024416543</v>
      </c>
    </row>
    <row r="157" spans="1:19" s="16" customFormat="1" ht="25.5">
      <c r="A157" s="16" t="s">
        <v>217</v>
      </c>
      <c r="B157" s="34">
        <v>0</v>
      </c>
      <c r="C157" s="34">
        <v>0</v>
      </c>
      <c r="D157" s="34"/>
      <c r="E157" s="34">
        <v>0</v>
      </c>
      <c r="F157" s="34">
        <v>0</v>
      </c>
      <c r="G157" s="34">
        <v>0</v>
      </c>
      <c r="H157" s="34">
        <v>0</v>
      </c>
      <c r="I157" s="34"/>
      <c r="J157" s="34">
        <v>0</v>
      </c>
      <c r="K157" s="34"/>
      <c r="L157" s="34">
        <v>0</v>
      </c>
      <c r="M157" s="34">
        <v>0</v>
      </c>
      <c r="N157" s="34"/>
      <c r="O157" s="34">
        <v>0</v>
      </c>
      <c r="P157" s="34">
        <v>0</v>
      </c>
      <c r="Q157" s="34">
        <v>0</v>
      </c>
      <c r="R157" s="34"/>
      <c r="S157" s="18">
        <f t="shared" si="3"/>
        <v>0</v>
      </c>
    </row>
    <row r="158" spans="1:19" s="12" customFormat="1" ht="12.75">
      <c r="A158" s="16" t="s">
        <v>165</v>
      </c>
      <c r="B158" s="17">
        <v>770138.1996267588</v>
      </c>
      <c r="C158" s="17"/>
      <c r="D158" s="17">
        <v>100000</v>
      </c>
      <c r="E158" s="17"/>
      <c r="F158" s="17" t="s">
        <v>231</v>
      </c>
      <c r="G158" s="17">
        <v>122435</v>
      </c>
      <c r="H158" s="24">
        <v>38517</v>
      </c>
      <c r="I158" s="17">
        <v>1251</v>
      </c>
      <c r="J158" s="17">
        <v>13840</v>
      </c>
      <c r="K158" s="17"/>
      <c r="L158" s="17">
        <v>62234</v>
      </c>
      <c r="M158" s="17" t="s">
        <v>202</v>
      </c>
      <c r="N158" s="17">
        <v>55454</v>
      </c>
      <c r="O158" s="17"/>
      <c r="P158" s="17">
        <v>620122</v>
      </c>
      <c r="Q158" s="17">
        <v>52556</v>
      </c>
      <c r="R158" s="17"/>
      <c r="S158" s="18">
        <f t="shared" si="3"/>
        <v>1836547.1996267587</v>
      </c>
    </row>
    <row r="159" spans="1:19" s="12" customFormat="1" ht="12.75">
      <c r="A159" s="16" t="s">
        <v>166</v>
      </c>
      <c r="B159" s="17">
        <v>666291.8356389588</v>
      </c>
      <c r="C159" s="17"/>
      <c r="D159" s="17"/>
      <c r="E159" s="17"/>
      <c r="F159" s="17" t="s">
        <v>231</v>
      </c>
      <c r="G159" s="17">
        <v>93238</v>
      </c>
      <c r="H159" s="24">
        <v>25170</v>
      </c>
      <c r="I159" s="17">
        <v>817</v>
      </c>
      <c r="J159" s="17">
        <v>10684</v>
      </c>
      <c r="K159" s="17"/>
      <c r="L159" s="17">
        <v>50515</v>
      </c>
      <c r="M159" s="17" t="s">
        <v>202</v>
      </c>
      <c r="N159" s="17">
        <v>30728</v>
      </c>
      <c r="O159" s="17"/>
      <c r="P159" s="17">
        <v>360032</v>
      </c>
      <c r="Q159" s="17">
        <v>25392</v>
      </c>
      <c r="R159" s="17"/>
      <c r="S159" s="18">
        <f t="shared" si="3"/>
        <v>1262867.835638959</v>
      </c>
    </row>
    <row r="160" spans="1:19" s="12" customFormat="1" ht="12.75">
      <c r="A160" s="16" t="s">
        <v>167</v>
      </c>
      <c r="B160" s="17">
        <v>107300.7</v>
      </c>
      <c r="C160" s="17"/>
      <c r="D160" s="17"/>
      <c r="E160" s="17"/>
      <c r="F160" s="17"/>
      <c r="G160" s="17">
        <v>12421</v>
      </c>
      <c r="H160" s="25"/>
      <c r="I160" s="17"/>
      <c r="J160" s="17"/>
      <c r="K160" s="17"/>
      <c r="L160" s="17">
        <v>10000</v>
      </c>
      <c r="M160" s="17" t="s">
        <v>202</v>
      </c>
      <c r="N160" s="17"/>
      <c r="O160" s="17"/>
      <c r="P160" s="17">
        <v>72234</v>
      </c>
      <c r="Q160" s="17">
        <v>6053</v>
      </c>
      <c r="R160" s="17">
        <v>190000</v>
      </c>
      <c r="S160" s="18">
        <f t="shared" si="3"/>
        <v>398008.7</v>
      </c>
    </row>
    <row r="161" spans="1:19" s="12" customFormat="1" ht="12.75">
      <c r="A161" s="16" t="s">
        <v>168</v>
      </c>
      <c r="B161" s="17">
        <v>283684.7886190966</v>
      </c>
      <c r="C161" s="17"/>
      <c r="D161" s="17"/>
      <c r="E161" s="17"/>
      <c r="F161" s="17"/>
      <c r="G161" s="17">
        <v>74516</v>
      </c>
      <c r="H161" s="24">
        <v>21844</v>
      </c>
      <c r="I161" s="17">
        <v>709</v>
      </c>
      <c r="J161" s="17"/>
      <c r="K161" s="17"/>
      <c r="L161" s="17">
        <v>21507</v>
      </c>
      <c r="M161" s="17" t="s">
        <v>202</v>
      </c>
      <c r="N161" s="17"/>
      <c r="O161" s="17"/>
      <c r="P161" s="17">
        <v>599820</v>
      </c>
      <c r="Q161" s="17">
        <v>42854</v>
      </c>
      <c r="R161" s="17"/>
      <c r="S161" s="18">
        <f t="shared" si="3"/>
        <v>1044934.7886190966</v>
      </c>
    </row>
    <row r="162" spans="1:19" s="12" customFormat="1" ht="12.75">
      <c r="A162" s="16" t="s">
        <v>169</v>
      </c>
      <c r="B162" s="17">
        <v>778401.9</v>
      </c>
      <c r="C162" s="17"/>
      <c r="D162" s="17"/>
      <c r="E162" s="17"/>
      <c r="F162" s="17"/>
      <c r="G162" s="17">
        <v>113784</v>
      </c>
      <c r="H162" s="24">
        <v>26500</v>
      </c>
      <c r="I162" s="17">
        <v>861</v>
      </c>
      <c r="J162" s="17"/>
      <c r="K162" s="17"/>
      <c r="L162" s="17">
        <v>64878</v>
      </c>
      <c r="M162" s="17" t="s">
        <v>202</v>
      </c>
      <c r="N162" s="17">
        <v>49536</v>
      </c>
      <c r="O162" s="17"/>
      <c r="P162" s="17">
        <v>564297</v>
      </c>
      <c r="Q162" s="17">
        <v>48003</v>
      </c>
      <c r="R162" s="17"/>
      <c r="S162" s="18">
        <f t="shared" si="3"/>
        <v>1646260.9</v>
      </c>
    </row>
    <row r="163" spans="1:19" s="12" customFormat="1" ht="12.75">
      <c r="A163" s="16" t="s">
        <v>170</v>
      </c>
      <c r="B163" s="17">
        <v>747198.9063444508</v>
      </c>
      <c r="C163" s="17"/>
      <c r="D163" s="17"/>
      <c r="E163" s="17"/>
      <c r="F163" s="17">
        <v>138298</v>
      </c>
      <c r="G163" s="17">
        <v>108830</v>
      </c>
      <c r="H163" s="24">
        <v>18540</v>
      </c>
      <c r="I163" s="17">
        <v>602</v>
      </c>
      <c r="J163" s="17">
        <v>10198</v>
      </c>
      <c r="K163" s="17"/>
      <c r="L163" s="17">
        <v>56649</v>
      </c>
      <c r="M163" s="17" t="s">
        <v>202</v>
      </c>
      <c r="N163" s="17">
        <v>36204</v>
      </c>
      <c r="O163" s="17"/>
      <c r="P163" s="17">
        <v>508799</v>
      </c>
      <c r="Q163" s="17">
        <v>77640</v>
      </c>
      <c r="R163" s="17"/>
      <c r="S163" s="18">
        <f t="shared" si="3"/>
        <v>1702958.9063444508</v>
      </c>
    </row>
    <row r="164" spans="1:19" s="12" customFormat="1" ht="12.75">
      <c r="A164" s="16" t="s">
        <v>171</v>
      </c>
      <c r="B164" s="17">
        <v>565759.8062375227</v>
      </c>
      <c r="C164" s="17"/>
      <c r="D164" s="17"/>
      <c r="E164" s="17"/>
      <c r="F164" s="17"/>
      <c r="G164" s="17">
        <v>96354</v>
      </c>
      <c r="H164" s="24">
        <v>29345</v>
      </c>
      <c r="I164" s="17">
        <v>953</v>
      </c>
      <c r="J164" s="17"/>
      <c r="K164" s="17"/>
      <c r="L164" s="17">
        <v>42893</v>
      </c>
      <c r="M164" s="17" t="s">
        <v>202</v>
      </c>
      <c r="N164" s="17">
        <v>38647</v>
      </c>
      <c r="O164" s="17"/>
      <c r="P164" s="17">
        <v>464578</v>
      </c>
      <c r="Q164" s="17">
        <v>47133</v>
      </c>
      <c r="R164" s="17"/>
      <c r="S164" s="18">
        <f t="shared" si="3"/>
        <v>1285662.8062375227</v>
      </c>
    </row>
    <row r="165" spans="1:19" s="12" customFormat="1" ht="12.75">
      <c r="A165" s="16" t="s">
        <v>172</v>
      </c>
      <c r="B165" s="17">
        <v>307492.6831893922</v>
      </c>
      <c r="C165" s="17"/>
      <c r="D165" s="17"/>
      <c r="E165" s="17"/>
      <c r="F165" s="17"/>
      <c r="G165" s="17">
        <v>52136</v>
      </c>
      <c r="H165" s="24">
        <v>11944</v>
      </c>
      <c r="I165" s="17">
        <v>388</v>
      </c>
      <c r="J165" s="17"/>
      <c r="K165" s="17"/>
      <c r="L165" s="17">
        <v>23412</v>
      </c>
      <c r="M165" s="17" t="s">
        <v>202</v>
      </c>
      <c r="N165" s="17"/>
      <c r="O165" s="17"/>
      <c r="P165" s="17">
        <v>249391</v>
      </c>
      <c r="Q165" s="17">
        <v>12483</v>
      </c>
      <c r="R165" s="17"/>
      <c r="S165" s="18">
        <f t="shared" si="3"/>
        <v>657246.6831893922</v>
      </c>
    </row>
    <row r="166" spans="1:19" s="12" customFormat="1" ht="12.75">
      <c r="A166" s="16" t="s">
        <v>173</v>
      </c>
      <c r="B166" s="17">
        <v>432879.9875945843</v>
      </c>
      <c r="C166" s="17"/>
      <c r="D166" s="17"/>
      <c r="E166" s="17"/>
      <c r="F166" s="17"/>
      <c r="G166" s="17">
        <v>77637</v>
      </c>
      <c r="H166" s="24">
        <v>24357</v>
      </c>
      <c r="I166" s="17">
        <v>791</v>
      </c>
      <c r="J166" s="17"/>
      <c r="K166" s="17"/>
      <c r="L166" s="17">
        <v>32819</v>
      </c>
      <c r="M166" s="17" t="s">
        <v>202</v>
      </c>
      <c r="N166" s="17"/>
      <c r="O166" s="17"/>
      <c r="P166" s="17">
        <v>623545</v>
      </c>
      <c r="Q166" s="17">
        <v>63289</v>
      </c>
      <c r="R166" s="17"/>
      <c r="S166" s="18">
        <f t="shared" si="3"/>
        <v>1255317.9875945842</v>
      </c>
    </row>
    <row r="167" spans="1:19" s="12" customFormat="1" ht="12.75">
      <c r="A167" s="16" t="s">
        <v>174</v>
      </c>
      <c r="B167" s="17">
        <v>170204.86470246967</v>
      </c>
      <c r="C167" s="17"/>
      <c r="D167" s="17"/>
      <c r="E167" s="17"/>
      <c r="F167" s="17"/>
      <c r="G167" s="17">
        <v>36459</v>
      </c>
      <c r="H167" s="25"/>
      <c r="I167" s="17"/>
      <c r="J167" s="17"/>
      <c r="K167" s="17"/>
      <c r="L167" s="17">
        <v>13748</v>
      </c>
      <c r="M167" s="17" t="s">
        <v>202</v>
      </c>
      <c r="N167" s="17"/>
      <c r="O167" s="17"/>
      <c r="P167" s="17">
        <v>327559</v>
      </c>
      <c r="Q167" s="17">
        <v>24959</v>
      </c>
      <c r="R167" s="17"/>
      <c r="S167" s="18">
        <f t="shared" si="3"/>
        <v>572929.8647024697</v>
      </c>
    </row>
    <row r="168" spans="1:19" s="12" customFormat="1" ht="12.75">
      <c r="A168" s="16" t="s">
        <v>175</v>
      </c>
      <c r="B168" s="17">
        <v>3973564.4824700374</v>
      </c>
      <c r="C168" s="17">
        <v>49213</v>
      </c>
      <c r="D168" s="17"/>
      <c r="E168" s="17"/>
      <c r="F168" s="17">
        <v>201380</v>
      </c>
      <c r="G168" s="17">
        <v>596535</v>
      </c>
      <c r="H168" s="24">
        <v>174690</v>
      </c>
      <c r="I168" s="17">
        <v>5673</v>
      </c>
      <c r="J168" s="17">
        <v>302783</v>
      </c>
      <c r="K168" s="17">
        <v>25923</v>
      </c>
      <c r="L168" s="17">
        <v>301351</v>
      </c>
      <c r="M168" s="17" t="s">
        <v>202</v>
      </c>
      <c r="N168" s="17"/>
      <c r="O168" s="17"/>
      <c r="P168" s="17">
        <v>2894178</v>
      </c>
      <c r="Q168" s="17">
        <v>82744</v>
      </c>
      <c r="R168" s="17">
        <v>542500</v>
      </c>
      <c r="S168" s="18">
        <f t="shared" si="3"/>
        <v>9150534.482470037</v>
      </c>
    </row>
    <row r="169" spans="1:19" s="12" customFormat="1" ht="12.75">
      <c r="A169" s="16" t="s">
        <v>176</v>
      </c>
      <c r="B169" s="17">
        <v>454360.091113059</v>
      </c>
      <c r="C169" s="17"/>
      <c r="D169" s="17"/>
      <c r="E169" s="17"/>
      <c r="F169" s="17" t="s">
        <v>231</v>
      </c>
      <c r="G169" s="17">
        <v>79120</v>
      </c>
      <c r="H169" s="24">
        <v>19056</v>
      </c>
      <c r="I169" s="17">
        <v>619</v>
      </c>
      <c r="J169" s="17"/>
      <c r="K169" s="17"/>
      <c r="L169" s="17">
        <v>34448</v>
      </c>
      <c r="M169" s="17" t="s">
        <v>202</v>
      </c>
      <c r="N169" s="17">
        <v>31803</v>
      </c>
      <c r="O169" s="17"/>
      <c r="P169" s="17">
        <v>392995</v>
      </c>
      <c r="Q169" s="17">
        <v>39499</v>
      </c>
      <c r="R169" s="17">
        <v>217917</v>
      </c>
      <c r="S169" s="18">
        <f t="shared" si="3"/>
        <v>1269817.091113059</v>
      </c>
    </row>
    <row r="170" spans="1:19" s="12" customFormat="1" ht="12.75">
      <c r="A170" s="16" t="s">
        <v>177</v>
      </c>
      <c r="B170" s="17">
        <v>1442489.3764386366</v>
      </c>
      <c r="C170" s="17">
        <v>77101</v>
      </c>
      <c r="D170" s="17"/>
      <c r="E170" s="17"/>
      <c r="F170" s="17">
        <v>63504</v>
      </c>
      <c r="G170" s="17">
        <v>184003</v>
      </c>
      <c r="H170" s="24">
        <v>28951</v>
      </c>
      <c r="I170" s="17">
        <v>940</v>
      </c>
      <c r="J170" s="17">
        <v>18332</v>
      </c>
      <c r="K170" s="17"/>
      <c r="L170" s="17">
        <v>109363</v>
      </c>
      <c r="M170" s="17" t="s">
        <v>202</v>
      </c>
      <c r="N170" s="17">
        <v>58108</v>
      </c>
      <c r="O170" s="17"/>
      <c r="P170" s="17">
        <v>755678</v>
      </c>
      <c r="Q170" s="17">
        <v>55725</v>
      </c>
      <c r="R170" s="17">
        <v>217917</v>
      </c>
      <c r="S170" s="18">
        <f t="shared" si="3"/>
        <v>3012111.3764386363</v>
      </c>
    </row>
    <row r="171" spans="1:19" s="12" customFormat="1" ht="12.75">
      <c r="A171" s="16" t="s">
        <v>178</v>
      </c>
      <c r="B171" s="17">
        <v>514606.3836893712</v>
      </c>
      <c r="C171" s="17"/>
      <c r="D171" s="17"/>
      <c r="E171" s="17"/>
      <c r="F171" s="17">
        <v>96012</v>
      </c>
      <c r="G171" s="17">
        <v>82337</v>
      </c>
      <c r="H171" s="24">
        <v>12431</v>
      </c>
      <c r="I171" s="17">
        <v>404</v>
      </c>
      <c r="J171" s="17">
        <v>25981</v>
      </c>
      <c r="K171" s="17">
        <v>3223</v>
      </c>
      <c r="L171" s="17">
        <v>39216</v>
      </c>
      <c r="M171" s="17" t="s">
        <v>202</v>
      </c>
      <c r="N171" s="17">
        <v>42586</v>
      </c>
      <c r="O171" s="17">
        <v>84364</v>
      </c>
      <c r="P171" s="17">
        <v>517087</v>
      </c>
      <c r="Q171" s="17">
        <v>40860</v>
      </c>
      <c r="R171" s="17">
        <v>217917</v>
      </c>
      <c r="S171" s="18">
        <f t="shared" si="3"/>
        <v>1677024.3836893712</v>
      </c>
    </row>
    <row r="172" spans="1:19" s="12" customFormat="1" ht="12.75">
      <c r="A172" s="16" t="s">
        <v>179</v>
      </c>
      <c r="B172" s="17">
        <v>42460.200000000004</v>
      </c>
      <c r="C172" s="17"/>
      <c r="D172" s="17"/>
      <c r="E172" s="17">
        <v>250000</v>
      </c>
      <c r="F172" s="17"/>
      <c r="G172" s="17">
        <v>4844</v>
      </c>
      <c r="H172" s="25"/>
      <c r="I172" s="17"/>
      <c r="J172" s="17"/>
      <c r="K172" s="17"/>
      <c r="L172" s="17">
        <v>10000</v>
      </c>
      <c r="M172" s="17" t="s">
        <v>202</v>
      </c>
      <c r="N172" s="17">
        <v>2026</v>
      </c>
      <c r="O172" s="17"/>
      <c r="P172" s="17">
        <v>45789</v>
      </c>
      <c r="Q172" s="17">
        <v>6389</v>
      </c>
      <c r="R172" s="17"/>
      <c r="S172" s="18">
        <f t="shared" si="3"/>
        <v>361508.2</v>
      </c>
    </row>
    <row r="173" spans="1:19" s="12" customFormat="1" ht="12.75">
      <c r="A173" s="16" t="s">
        <v>180</v>
      </c>
      <c r="B173" s="17">
        <v>2435164.013932057</v>
      </c>
      <c r="C173" s="17"/>
      <c r="D173" s="17"/>
      <c r="E173" s="17"/>
      <c r="F173" s="17"/>
      <c r="G173" s="17">
        <v>282451</v>
      </c>
      <c r="H173" s="24">
        <v>77108</v>
      </c>
      <c r="I173" s="17">
        <v>2504</v>
      </c>
      <c r="J173" s="17"/>
      <c r="K173" s="17"/>
      <c r="L173" s="17">
        <v>184623</v>
      </c>
      <c r="M173" s="17" t="s">
        <v>202</v>
      </c>
      <c r="N173" s="17">
        <v>78432</v>
      </c>
      <c r="O173" s="17">
        <v>85264</v>
      </c>
      <c r="P173" s="17">
        <v>973544</v>
      </c>
      <c r="Q173" s="17">
        <v>39424</v>
      </c>
      <c r="R173" s="17">
        <v>271250</v>
      </c>
      <c r="S173" s="18">
        <f t="shared" si="3"/>
        <v>4429764.013932057</v>
      </c>
    </row>
    <row r="174" spans="1:19" s="12" customFormat="1" ht="12.75">
      <c r="A174" s="16" t="s">
        <v>181</v>
      </c>
      <c r="B174" s="17">
        <v>435028.9873570038</v>
      </c>
      <c r="C174" s="17"/>
      <c r="D174" s="17"/>
      <c r="E174" s="17">
        <v>250000</v>
      </c>
      <c r="F174" s="17"/>
      <c r="G174" s="17">
        <v>49144</v>
      </c>
      <c r="H174" s="24">
        <v>11808</v>
      </c>
      <c r="I174" s="17">
        <v>383</v>
      </c>
      <c r="J174" s="17"/>
      <c r="K174" s="17"/>
      <c r="L174" s="17">
        <v>32982</v>
      </c>
      <c r="M174" s="17" t="s">
        <v>202</v>
      </c>
      <c r="N174" s="17">
        <v>14890</v>
      </c>
      <c r="O174" s="17"/>
      <c r="P174" s="17">
        <v>163171</v>
      </c>
      <c r="Q174" s="17">
        <v>8307</v>
      </c>
      <c r="R174" s="17"/>
      <c r="S174" s="18">
        <f t="shared" si="3"/>
        <v>965713.9873570038</v>
      </c>
    </row>
    <row r="175" spans="1:19" s="12" customFormat="1" ht="12.75">
      <c r="A175" s="16" t="s">
        <v>182</v>
      </c>
      <c r="B175" s="17">
        <v>178493.81363610653</v>
      </c>
      <c r="C175" s="17"/>
      <c r="D175" s="17"/>
      <c r="E175" s="17"/>
      <c r="F175" s="17"/>
      <c r="G175" s="17">
        <v>27489</v>
      </c>
      <c r="H175" s="25"/>
      <c r="I175" s="17"/>
      <c r="J175" s="17"/>
      <c r="K175" s="17"/>
      <c r="L175" s="17">
        <v>14868</v>
      </c>
      <c r="M175" s="17" t="s">
        <v>202</v>
      </c>
      <c r="N175" s="17">
        <v>15417</v>
      </c>
      <c r="O175" s="17"/>
      <c r="P175" s="17">
        <v>142950</v>
      </c>
      <c r="Q175" s="17">
        <v>2495</v>
      </c>
      <c r="R175" s="17">
        <v>190000</v>
      </c>
      <c r="S175" s="18">
        <f t="shared" si="3"/>
        <v>571712.8136361066</v>
      </c>
    </row>
    <row r="176" spans="1:19" s="12" customFormat="1" ht="12.75">
      <c r="A176" s="16" t="s">
        <v>183</v>
      </c>
      <c r="B176" s="17">
        <v>903469.3803204274</v>
      </c>
      <c r="C176" s="17"/>
      <c r="D176" s="17"/>
      <c r="E176" s="17"/>
      <c r="F176" s="17"/>
      <c r="G176" s="17">
        <v>90151</v>
      </c>
      <c r="H176" s="24">
        <v>18310</v>
      </c>
      <c r="I176" s="17">
        <v>595</v>
      </c>
      <c r="J176" s="17"/>
      <c r="K176" s="17"/>
      <c r="L176" s="17">
        <v>68497</v>
      </c>
      <c r="M176" s="17" t="s">
        <v>202</v>
      </c>
      <c r="N176" s="17">
        <v>23968</v>
      </c>
      <c r="O176" s="17"/>
      <c r="P176" s="17">
        <v>318352</v>
      </c>
      <c r="Q176" s="17">
        <v>22268</v>
      </c>
      <c r="R176" s="17">
        <v>217917</v>
      </c>
      <c r="S176" s="18">
        <f t="shared" si="3"/>
        <v>1663527.3803204275</v>
      </c>
    </row>
    <row r="177" spans="1:19" s="12" customFormat="1" ht="12.75">
      <c r="A177" s="16" t="s">
        <v>184</v>
      </c>
      <c r="B177" s="17">
        <v>631082.6657820126</v>
      </c>
      <c r="C177" s="17"/>
      <c r="D177" s="17"/>
      <c r="E177" s="17"/>
      <c r="F177" s="17">
        <v>68554</v>
      </c>
      <c r="G177" s="17">
        <v>120876</v>
      </c>
      <c r="H177" s="24">
        <v>39915</v>
      </c>
      <c r="I177" s="17">
        <v>1296</v>
      </c>
      <c r="J177" s="17">
        <v>30837</v>
      </c>
      <c r="K177" s="17">
        <v>3435</v>
      </c>
      <c r="L177" s="17">
        <v>50943</v>
      </c>
      <c r="M177" s="17" t="s">
        <v>202</v>
      </c>
      <c r="N177" s="17"/>
      <c r="O177" s="17"/>
      <c r="P177" s="17">
        <v>766971</v>
      </c>
      <c r="Q177" s="17">
        <v>36569</v>
      </c>
      <c r="R177" s="17"/>
      <c r="S177" s="18">
        <f t="shared" si="3"/>
        <v>1750478.6657820125</v>
      </c>
    </row>
    <row r="178" spans="1:19" s="12" customFormat="1" ht="12.75">
      <c r="A178" s="26" t="s">
        <v>185</v>
      </c>
      <c r="B178" s="27">
        <f aca="true" t="shared" si="4" ref="B178:R178">SUM(B5:B177)</f>
        <v>213395377.6380009</v>
      </c>
      <c r="C178" s="27">
        <f t="shared" si="4"/>
        <v>1615843</v>
      </c>
      <c r="D178" s="27">
        <f t="shared" si="4"/>
        <v>300000</v>
      </c>
      <c r="E178" s="27">
        <f t="shared" si="4"/>
        <v>12065465</v>
      </c>
      <c r="F178" s="27">
        <f t="shared" si="4"/>
        <v>3593459</v>
      </c>
      <c r="G178" s="27">
        <f t="shared" si="4"/>
        <v>29650294</v>
      </c>
      <c r="H178" s="27">
        <f t="shared" si="4"/>
        <v>7596753</v>
      </c>
      <c r="I178" s="27">
        <f t="shared" si="4"/>
        <v>246568</v>
      </c>
      <c r="J178" s="27">
        <f t="shared" si="4"/>
        <v>3683051</v>
      </c>
      <c r="K178" s="27">
        <f t="shared" si="4"/>
        <v>77869</v>
      </c>
      <c r="L178" s="27">
        <f t="shared" si="4"/>
        <v>16389924</v>
      </c>
      <c r="M178" s="27">
        <f t="shared" si="4"/>
        <v>0</v>
      </c>
      <c r="N178" s="27">
        <f t="shared" si="4"/>
        <v>5436489</v>
      </c>
      <c r="O178" s="27">
        <f t="shared" si="4"/>
        <v>1228565</v>
      </c>
      <c r="P178" s="27">
        <f t="shared" si="4"/>
        <v>146438740</v>
      </c>
      <c r="Q178" s="27">
        <f t="shared" si="4"/>
        <v>7752595</v>
      </c>
      <c r="R178" s="27">
        <f t="shared" si="4"/>
        <v>9758757</v>
      </c>
      <c r="S178" s="27">
        <f>SUM(S5:S177)</f>
        <v>459229749.63800085</v>
      </c>
    </row>
    <row r="179" spans="1:19" s="12" customFormat="1" ht="12.75">
      <c r="A179" s="16" t="s">
        <v>186</v>
      </c>
      <c r="B179" s="28"/>
      <c r="C179" s="28"/>
      <c r="D179" s="28"/>
      <c r="E179" s="28"/>
      <c r="F179" s="28"/>
      <c r="G179" s="28"/>
      <c r="H179" s="29"/>
      <c r="I179" s="29"/>
      <c r="J179" s="28"/>
      <c r="K179" s="28"/>
      <c r="L179" s="28"/>
      <c r="M179" s="28"/>
      <c r="N179" s="28"/>
      <c r="O179" s="28"/>
      <c r="P179" s="30">
        <v>42311</v>
      </c>
      <c r="Q179" s="31">
        <v>36</v>
      </c>
      <c r="R179" s="31"/>
      <c r="S179" s="27">
        <f>SUM(B179:R179)</f>
        <v>42347</v>
      </c>
    </row>
    <row r="180" spans="1:19" s="12" customFormat="1" ht="12.75">
      <c r="A180" s="16" t="s">
        <v>187</v>
      </c>
      <c r="B180" s="28"/>
      <c r="C180" s="28"/>
      <c r="D180" s="28"/>
      <c r="E180" s="28"/>
      <c r="F180" s="28"/>
      <c r="G180" s="28"/>
      <c r="H180" s="29"/>
      <c r="I180" s="29"/>
      <c r="J180" s="28"/>
      <c r="K180" s="28"/>
      <c r="L180" s="28"/>
      <c r="M180" s="28"/>
      <c r="N180" s="28"/>
      <c r="O180" s="28"/>
      <c r="P180" s="30">
        <v>109163</v>
      </c>
      <c r="Q180" s="32">
        <v>10750</v>
      </c>
      <c r="R180" s="31"/>
      <c r="S180" s="27">
        <f>SUM(B180:R180)</f>
        <v>119913</v>
      </c>
    </row>
    <row r="181" spans="1:19" s="13" customFormat="1" ht="12.75">
      <c r="A181" s="26" t="s">
        <v>188</v>
      </c>
      <c r="B181" s="27">
        <f aca="true" t="shared" si="5" ref="B181:S181">SUM(B178:B180)</f>
        <v>213395377.6380009</v>
      </c>
      <c r="C181" s="27">
        <f t="shared" si="5"/>
        <v>1615843</v>
      </c>
      <c r="D181" s="27">
        <f t="shared" si="5"/>
        <v>300000</v>
      </c>
      <c r="E181" s="27">
        <f t="shared" si="5"/>
        <v>12065465</v>
      </c>
      <c r="F181" s="27">
        <f t="shared" si="5"/>
        <v>3593459</v>
      </c>
      <c r="G181" s="27">
        <f t="shared" si="5"/>
        <v>29650294</v>
      </c>
      <c r="H181" s="27">
        <f t="shared" si="5"/>
        <v>7596753</v>
      </c>
      <c r="I181" s="27">
        <f t="shared" si="5"/>
        <v>246568</v>
      </c>
      <c r="J181" s="27">
        <f t="shared" si="5"/>
        <v>3683051</v>
      </c>
      <c r="K181" s="27">
        <f t="shared" si="5"/>
        <v>77869</v>
      </c>
      <c r="L181" s="27">
        <f t="shared" si="5"/>
        <v>16389924</v>
      </c>
      <c r="M181" s="27">
        <f t="shared" si="5"/>
        <v>0</v>
      </c>
      <c r="N181" s="27">
        <f t="shared" si="5"/>
        <v>5436489</v>
      </c>
      <c r="O181" s="27">
        <f t="shared" si="5"/>
        <v>1228565</v>
      </c>
      <c r="P181" s="27">
        <f t="shared" si="5"/>
        <v>146590214</v>
      </c>
      <c r="Q181" s="27">
        <f t="shared" si="5"/>
        <v>7763381</v>
      </c>
      <c r="R181" s="27">
        <f t="shared" si="5"/>
        <v>9758757</v>
      </c>
      <c r="S181" s="33">
        <f t="shared" si="5"/>
        <v>459392009.63800085</v>
      </c>
    </row>
    <row r="182" spans="6:16" ht="14.25">
      <c r="F182" s="5"/>
      <c r="H182" s="6"/>
      <c r="I182" s="6"/>
      <c r="J182" s="5"/>
      <c r="K182" s="5"/>
      <c r="L182" s="5"/>
      <c r="P182" s="4"/>
    </row>
    <row r="183" spans="1:9" ht="14.25">
      <c r="A183" s="8" t="s">
        <v>189</v>
      </c>
      <c r="H183" s="6"/>
      <c r="I183" s="6"/>
    </row>
    <row r="184" spans="8:9" ht="14.25">
      <c r="H184" s="6"/>
      <c r="I184" s="6"/>
    </row>
    <row r="185" spans="8:16" ht="14.25">
      <c r="H185" s="6"/>
      <c r="I185" s="6"/>
      <c r="P185" s="9"/>
    </row>
    <row r="186" spans="8:16" ht="14.25">
      <c r="H186" s="6"/>
      <c r="I186" s="6"/>
      <c r="P186" s="10"/>
    </row>
    <row r="187" spans="8:9" ht="14.25">
      <c r="H187" s="6"/>
      <c r="I187" s="6"/>
    </row>
    <row r="188" spans="8:9" ht="14.25">
      <c r="H188" s="6"/>
      <c r="I188" s="6"/>
    </row>
    <row r="189" spans="8:9" ht="14.25">
      <c r="H189" s="6"/>
      <c r="I189" s="6"/>
    </row>
    <row r="190" spans="8:9" ht="14.25">
      <c r="H190" s="6"/>
      <c r="I190" s="6"/>
    </row>
    <row r="191" spans="8:9" ht="14.25">
      <c r="H191" s="6"/>
      <c r="I191" s="6"/>
    </row>
    <row r="192" spans="8:9" ht="14.25">
      <c r="H192" s="6"/>
      <c r="I192" s="6"/>
    </row>
    <row r="193" spans="8:9" ht="14.25">
      <c r="H193" s="6"/>
      <c r="I193" s="6"/>
    </row>
    <row r="194" spans="8:9" ht="14.25">
      <c r="H194" s="6"/>
      <c r="I194" s="6"/>
    </row>
    <row r="195" spans="8:9" ht="14.25">
      <c r="H195" s="6"/>
      <c r="I195" s="6"/>
    </row>
    <row r="196" spans="8:9" ht="14.25">
      <c r="H196" s="6"/>
      <c r="I196" s="6"/>
    </row>
    <row r="197" spans="8:9" ht="14.25">
      <c r="H197" s="6"/>
      <c r="I197" s="6"/>
    </row>
    <row r="198" spans="8:9" ht="14.25">
      <c r="H198" s="6"/>
      <c r="I198" s="6"/>
    </row>
    <row r="199" spans="8:9" ht="14.25">
      <c r="H199" s="6"/>
      <c r="I199" s="6"/>
    </row>
    <row r="200" spans="8:9" ht="14.25">
      <c r="H200" s="6"/>
      <c r="I200" s="6"/>
    </row>
    <row r="201" spans="8:9" ht="14.25">
      <c r="H201" s="6"/>
      <c r="I201" s="6"/>
    </row>
    <row r="202" spans="8:9" ht="14.25">
      <c r="H202" s="6"/>
      <c r="I202" s="6"/>
    </row>
    <row r="203" spans="8:9" ht="14.25">
      <c r="H203" s="6"/>
      <c r="I203" s="6"/>
    </row>
    <row r="204" spans="8:9" ht="14.25">
      <c r="H204" s="6"/>
      <c r="I204" s="6"/>
    </row>
    <row r="205" spans="8:9" ht="14.25">
      <c r="H205" s="6"/>
      <c r="I205" s="6"/>
    </row>
    <row r="206" spans="8:9" ht="14.25">
      <c r="H206" s="6"/>
      <c r="I206" s="6"/>
    </row>
    <row r="207" spans="8:9" ht="14.25">
      <c r="H207" s="6"/>
      <c r="I207" s="6"/>
    </row>
    <row r="208" spans="8:9" ht="14.25">
      <c r="H208" s="6"/>
      <c r="I208" s="6"/>
    </row>
    <row r="209" spans="8:9" ht="14.25">
      <c r="H209" s="6"/>
      <c r="I209" s="6"/>
    </row>
    <row r="210" spans="8:9" ht="14.25">
      <c r="H210" s="6"/>
      <c r="I210" s="6"/>
    </row>
    <row r="211" spans="8:9" ht="14.25">
      <c r="H211" s="6"/>
      <c r="I211" s="6"/>
    </row>
    <row r="212" spans="8:9" ht="14.25">
      <c r="H212" s="6"/>
      <c r="I212" s="6"/>
    </row>
    <row r="213" spans="8:9" ht="14.25">
      <c r="H213" s="6"/>
      <c r="I213" s="6"/>
    </row>
    <row r="214" spans="8:9" ht="14.25">
      <c r="H214" s="6"/>
      <c r="I214" s="6"/>
    </row>
    <row r="215" spans="8:9" ht="14.25">
      <c r="H215" s="6"/>
      <c r="I215" s="6"/>
    </row>
    <row r="216" spans="8:9" ht="409.5">
      <c r="H216" s="6"/>
      <c r="I216" s="6"/>
    </row>
    <row r="217" spans="8:9" ht="409.5">
      <c r="H217" s="6"/>
      <c r="I217" s="6"/>
    </row>
    <row r="218" spans="8:9" ht="409.5">
      <c r="H218" s="6"/>
      <c r="I218" s="6"/>
    </row>
    <row r="219" spans="8:9" ht="409.5">
      <c r="H219" s="6"/>
      <c r="I219" s="6"/>
    </row>
    <row r="220" spans="8:9" ht="409.5">
      <c r="H220" s="6"/>
      <c r="I220" s="6"/>
    </row>
    <row r="221" spans="8:9" ht="409.5">
      <c r="H221" s="6"/>
      <c r="I221" s="6"/>
    </row>
    <row r="222" spans="8:9" ht="409.5">
      <c r="H222" s="6"/>
      <c r="I222" s="6"/>
    </row>
    <row r="223" spans="8:9" ht="409.5">
      <c r="H223" s="6"/>
      <c r="I223" s="6"/>
    </row>
    <row r="224" spans="8:9" ht="409.5">
      <c r="H224" s="6"/>
      <c r="I224" s="6"/>
    </row>
    <row r="225" spans="8:9" ht="409.5">
      <c r="H225" s="6"/>
      <c r="I225" s="6"/>
    </row>
    <row r="226" spans="8:9" ht="409.5">
      <c r="H226" s="6"/>
      <c r="I226" s="6"/>
    </row>
    <row r="227" spans="8:9" ht="409.5">
      <c r="H227" s="6"/>
      <c r="I227" s="6"/>
    </row>
    <row r="228" spans="8:9" ht="409.5">
      <c r="H228" s="6"/>
      <c r="I228" s="6"/>
    </row>
    <row r="229" spans="8:9" ht="409.5">
      <c r="H229" s="6"/>
      <c r="I229" s="6"/>
    </row>
    <row r="230" spans="8:9" ht="409.5">
      <c r="H230" s="6"/>
      <c r="I230" s="6"/>
    </row>
    <row r="231" spans="8:9" ht="409.5">
      <c r="H231" s="6"/>
      <c r="I231" s="6"/>
    </row>
    <row r="232" spans="8:9" ht="409.5">
      <c r="H232" s="6"/>
      <c r="I232" s="6"/>
    </row>
    <row r="233" spans="8:9" ht="409.5">
      <c r="H233" s="6"/>
      <c r="I233" s="6"/>
    </row>
    <row r="234" spans="8:9" ht="409.5">
      <c r="H234" s="6"/>
      <c r="I234" s="6"/>
    </row>
    <row r="235" spans="8:9" ht="409.5">
      <c r="H235" s="6"/>
      <c r="I235" s="6"/>
    </row>
    <row r="236" spans="8:9" ht="409.5">
      <c r="H236" s="6"/>
      <c r="I236" s="6"/>
    </row>
    <row r="237" spans="8:9" ht="409.5">
      <c r="H237" s="6"/>
      <c r="I237" s="6"/>
    </row>
    <row r="238" spans="8:9" ht="409.5">
      <c r="H238" s="6"/>
      <c r="I238" s="6"/>
    </row>
    <row r="239" spans="8:9" ht="409.5">
      <c r="H239" s="6"/>
      <c r="I239" s="6"/>
    </row>
    <row r="240" spans="8:9" ht="409.5">
      <c r="H240" s="6"/>
      <c r="I240" s="6"/>
    </row>
    <row r="241" spans="8:9" ht="409.5">
      <c r="H241" s="6"/>
      <c r="I241" s="6"/>
    </row>
    <row r="242" spans="8:9" ht="409.5">
      <c r="H242" s="6"/>
      <c r="I242" s="6"/>
    </row>
    <row r="243" spans="8:9" ht="409.5">
      <c r="H243" s="6"/>
      <c r="I243" s="6"/>
    </row>
    <row r="244" spans="8:9" ht="409.5">
      <c r="H244" s="6"/>
      <c r="I244" s="6"/>
    </row>
    <row r="245" spans="8:9" ht="409.5">
      <c r="H245" s="6"/>
      <c r="I245" s="6"/>
    </row>
    <row r="246" spans="8:9" ht="409.5">
      <c r="H246" s="6"/>
      <c r="I246" s="6"/>
    </row>
    <row r="247" spans="8:9" ht="409.5">
      <c r="H247" s="6"/>
      <c r="I247" s="6"/>
    </row>
    <row r="248" spans="8:9" ht="409.5">
      <c r="H248" s="6"/>
      <c r="I248" s="6"/>
    </row>
    <row r="249" spans="8:9" ht="409.5">
      <c r="H249" s="6"/>
      <c r="I249" s="6"/>
    </row>
    <row r="250" spans="8:9" ht="409.5">
      <c r="H250" s="6"/>
      <c r="I250" s="6"/>
    </row>
    <row r="251" spans="8:9" ht="409.5">
      <c r="H251" s="6"/>
      <c r="I251" s="6"/>
    </row>
    <row r="252" spans="8:9" ht="409.5">
      <c r="H252" s="6"/>
      <c r="I252" s="6"/>
    </row>
    <row r="253" spans="8:9" ht="409.5">
      <c r="H253" s="6"/>
      <c r="I253" s="6"/>
    </row>
    <row r="254" spans="8:9" ht="409.5">
      <c r="H254" s="6"/>
      <c r="I254" s="6"/>
    </row>
    <row r="255" spans="8:9" ht="409.5">
      <c r="H255" s="6"/>
      <c r="I255" s="6"/>
    </row>
    <row r="256" spans="8:9" ht="409.5">
      <c r="H256" s="6"/>
      <c r="I256" s="6"/>
    </row>
    <row r="257" spans="8:9" ht="409.5">
      <c r="H257" s="6"/>
      <c r="I257" s="6"/>
    </row>
    <row r="258" spans="8:9" ht="409.5">
      <c r="H258" s="6"/>
      <c r="I258" s="6"/>
    </row>
    <row r="259" spans="8:9" ht="409.5">
      <c r="H259" s="6"/>
      <c r="I259" s="6"/>
    </row>
    <row r="260" spans="8:9" ht="409.5">
      <c r="H260" s="6"/>
      <c r="I260" s="6"/>
    </row>
    <row r="261" spans="8:9" ht="409.5">
      <c r="H261" s="6"/>
      <c r="I261" s="6"/>
    </row>
    <row r="262" spans="8:9" ht="409.5">
      <c r="H262" s="6"/>
      <c r="I262" s="6"/>
    </row>
    <row r="263" spans="8:9" ht="409.5">
      <c r="H263" s="6"/>
      <c r="I263" s="6"/>
    </row>
    <row r="264" spans="8:9" ht="409.5">
      <c r="H264" s="6"/>
      <c r="I264" s="6"/>
    </row>
    <row r="265" spans="8:9" ht="409.5">
      <c r="H265" s="6"/>
      <c r="I265" s="6"/>
    </row>
    <row r="266" spans="8:9" ht="409.5">
      <c r="H266" s="6"/>
      <c r="I266" s="6"/>
    </row>
    <row r="267" spans="8:9" ht="409.5">
      <c r="H267" s="6"/>
      <c r="I267" s="6"/>
    </row>
    <row r="268" spans="8:9" ht="409.5">
      <c r="H268" s="6"/>
      <c r="I268" s="6"/>
    </row>
    <row r="269" spans="8:9" ht="409.5">
      <c r="H269" s="6"/>
      <c r="I269" s="6"/>
    </row>
    <row r="270" spans="8:9" ht="409.5">
      <c r="H270" s="6"/>
      <c r="I270" s="6"/>
    </row>
    <row r="271" spans="8:9" ht="409.5">
      <c r="H271" s="6"/>
      <c r="I271" s="6"/>
    </row>
    <row r="272" spans="8:9" ht="409.5">
      <c r="H272" s="6"/>
      <c r="I272" s="6"/>
    </row>
    <row r="273" spans="8:9" ht="409.5">
      <c r="H273" s="6"/>
      <c r="I273" s="6"/>
    </row>
    <row r="274" spans="8:9" ht="409.5">
      <c r="H274" s="6"/>
      <c r="I274" s="6"/>
    </row>
    <row r="275" spans="8:9" ht="409.5">
      <c r="H275" s="6"/>
      <c r="I275" s="6"/>
    </row>
    <row r="276" spans="8:9" ht="409.5">
      <c r="H276" s="6"/>
      <c r="I276" s="6"/>
    </row>
    <row r="277" spans="8:9" ht="409.5">
      <c r="H277" s="6"/>
      <c r="I277" s="6"/>
    </row>
    <row r="278" spans="8:9" ht="409.5">
      <c r="H278" s="6"/>
      <c r="I278" s="6"/>
    </row>
    <row r="279" spans="8:9" ht="409.5">
      <c r="H279" s="6"/>
      <c r="I279" s="6"/>
    </row>
    <row r="280" spans="8:9" ht="409.5">
      <c r="H280" s="6"/>
      <c r="I280" s="6"/>
    </row>
    <row r="281" spans="8:9" ht="409.5">
      <c r="H281" s="6"/>
      <c r="I281" s="6"/>
    </row>
    <row r="282" spans="8:9" ht="409.5">
      <c r="H282" s="6"/>
      <c r="I282" s="6"/>
    </row>
    <row r="283" spans="8:9" ht="409.5">
      <c r="H283" s="6"/>
      <c r="I283" s="6"/>
    </row>
    <row r="284" spans="8:9" ht="409.5">
      <c r="H284" s="6"/>
      <c r="I284" s="6"/>
    </row>
    <row r="285" spans="8:9" ht="409.5">
      <c r="H285" s="6"/>
      <c r="I285" s="6"/>
    </row>
    <row r="286" spans="8:9" ht="409.5">
      <c r="H286" s="6"/>
      <c r="I286" s="6"/>
    </row>
    <row r="287" spans="8:9" ht="409.5">
      <c r="H287" s="6"/>
      <c r="I287" s="6"/>
    </row>
    <row r="288" spans="8:9" ht="409.5">
      <c r="H288" s="6"/>
      <c r="I288" s="6"/>
    </row>
    <row r="289" spans="8:9" ht="409.5">
      <c r="H289" s="6"/>
      <c r="I289" s="6"/>
    </row>
    <row r="290" spans="8:9" ht="409.5">
      <c r="H290" s="6"/>
      <c r="I290" s="6"/>
    </row>
  </sheetData>
  <sheetProtection/>
  <printOptions/>
  <pageMargins left="0.2" right="0.2" top="0.5" bottom="0.5" header="0.3" footer="0.2"/>
  <pageSetup horizontalDpi="600" verticalDpi="600" orientation="landscape" paperSize="5" r:id="rId1"/>
  <headerFooter>
    <oddFooter>&amp;R12/27/2019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jahoward</dc:creator>
  <cp:keywords/>
  <dc:description/>
  <cp:lastModifiedBy>Hawkins, Thelma - Division of Budget and Financial Man</cp:lastModifiedBy>
  <cp:lastPrinted>2020-01-06T13:04:42Z</cp:lastPrinted>
  <dcterms:created xsi:type="dcterms:W3CDTF">2014-06-25T18:31:23Z</dcterms:created>
  <dcterms:modified xsi:type="dcterms:W3CDTF">2020-02-25T13:16:48Z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KYED-94-763</vt:lpwstr>
  </property>
  <property fmtid="{D5CDD505-2E9C-101B-9397-08002B2CF9AE}" pid="3" name="_dlc_DocIdItemGuid">
    <vt:lpwstr>ab318e05-87a2-48ae-bad7-ac5a75a804e8</vt:lpwstr>
  </property>
  <property fmtid="{D5CDD505-2E9C-101B-9397-08002B2CF9AE}" pid="4" name="_dlc_DocIdUrl">
    <vt:lpwstr>https://education.ky.gov/districts/fin/_layouts/15/DocIdRedir.aspx?ID=KYED-94-763, KYED-94-763</vt:lpwstr>
  </property>
  <property fmtid="{D5CDD505-2E9C-101B-9397-08002B2CF9AE}" pid="5" name="Publication Date">
    <vt:lpwstr>2014-06-30T00:00:00Z</vt:lpwstr>
  </property>
  <property fmtid="{D5CDD505-2E9C-101B-9397-08002B2CF9AE}" pid="6" name="Audience1">
    <vt:lpwstr>1;#Administrative;#2;#Districts;#4;#Legislature;#7;#Public;#8;#Researchers;#3;#Jobs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pplication Status">
    <vt:lpwstr/>
  </property>
  <property fmtid="{D5CDD505-2E9C-101B-9397-08002B2CF9AE}" pid="11" name="Accessibility Audit Status">
    <vt:lpwstr/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ccessibility Office">
    <vt:lpwstr>OFO - Office of Finance and Operations</vt:lpwstr>
  </property>
  <property fmtid="{D5CDD505-2E9C-101B-9397-08002B2CF9AE}" pid="16" name="ContentTypeId">
    <vt:lpwstr>0x0101006D279F82BB20A84B8B18BC23EB4548D6</vt:lpwstr>
  </property>
</Properties>
</file>