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5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taffkyschools-my.sharepoint.com/personal/leesa_unger_education_ky_gov/Documents/Desktop/"/>
    </mc:Choice>
  </mc:AlternateContent>
  <xr:revisionPtr revIDLastSave="0" documentId="8_{B1F34C57-708B-4965-BF9E-587F405DD34E}" xr6:coauthVersionLast="47" xr6:coauthVersionMax="47" xr10:uidLastSave="{00000000-0000-0000-0000-000000000000}"/>
  <bookViews>
    <workbookView xWindow="-120" yWindow="-120" windowWidth="29040" windowHeight="15720" xr2:uid="{F7E10A20-374C-4B96-AEE3-645632D65921}"/>
  </bookViews>
  <sheets>
    <sheet name="Sheet1" sheetId="1" r:id="rId1"/>
  </sheets>
  <definedNames>
    <definedName name="_xlnm._FilterDatabase" localSheetId="0" hidden="1">Sheet1!$A$4:$Q$180</definedName>
    <definedName name="_xlnm.Print_Area" localSheetId="0">Sheet1!$A$4:$I$180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76" i="1" l="1"/>
  <c r="H176" i="1"/>
  <c r="H180" i="1" s="1"/>
  <c r="Q175" i="1" l="1"/>
  <c r="L176" i="1"/>
  <c r="C176" i="1" l="1"/>
  <c r="D176" i="1"/>
  <c r="E176" i="1" l="1"/>
  <c r="F176" i="1"/>
  <c r="I176" i="1"/>
  <c r="J176" i="1"/>
  <c r="K176" i="1"/>
  <c r="M176" i="1"/>
  <c r="N176" i="1"/>
  <c r="O176" i="1"/>
  <c r="P176" i="1"/>
  <c r="P180" i="1" s="1"/>
  <c r="B176" i="1"/>
  <c r="N180" i="1" l="1"/>
  <c r="B180" i="1"/>
  <c r="C180" i="1"/>
  <c r="D180" i="1"/>
  <c r="E180" i="1"/>
  <c r="F180" i="1"/>
  <c r="G180" i="1"/>
  <c r="I180" i="1"/>
  <c r="J180" i="1"/>
  <c r="K180" i="1"/>
  <c r="L180" i="1"/>
  <c r="M180" i="1"/>
  <c r="O180" i="1"/>
  <c r="Q179" i="1" l="1"/>
  <c r="Q166" i="1"/>
  <c r="Q6" i="1"/>
  <c r="Q7" i="1"/>
  <c r="Q8" i="1"/>
  <c r="Q9" i="1"/>
  <c r="Q10" i="1"/>
  <c r="Q11" i="1"/>
  <c r="Q12" i="1"/>
  <c r="Q13" i="1"/>
  <c r="Q14" i="1"/>
  <c r="Q15" i="1"/>
  <c r="Q16" i="1"/>
  <c r="Q17" i="1"/>
  <c r="Q18" i="1"/>
  <c r="Q19" i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Q34" i="1"/>
  <c r="Q35" i="1"/>
  <c r="Q36" i="1"/>
  <c r="Q37" i="1"/>
  <c r="Q38" i="1"/>
  <c r="Q39" i="1"/>
  <c r="Q40" i="1"/>
  <c r="Q41" i="1"/>
  <c r="Q42" i="1"/>
  <c r="Q43" i="1"/>
  <c r="Q44" i="1"/>
  <c r="Q45" i="1"/>
  <c r="Q46" i="1"/>
  <c r="Q47" i="1"/>
  <c r="Q48" i="1"/>
  <c r="Q49" i="1"/>
  <c r="Q50" i="1"/>
  <c r="Q51" i="1"/>
  <c r="Q52" i="1"/>
  <c r="Q53" i="1"/>
  <c r="Q54" i="1"/>
  <c r="Q55" i="1"/>
  <c r="Q56" i="1"/>
  <c r="Q57" i="1"/>
  <c r="Q58" i="1"/>
  <c r="Q59" i="1"/>
  <c r="Q60" i="1"/>
  <c r="Q61" i="1"/>
  <c r="Q62" i="1"/>
  <c r="Q63" i="1"/>
  <c r="Q64" i="1"/>
  <c r="Q65" i="1"/>
  <c r="Q66" i="1"/>
  <c r="Q67" i="1"/>
  <c r="Q68" i="1"/>
  <c r="Q69" i="1"/>
  <c r="Q70" i="1"/>
  <c r="Q71" i="1"/>
  <c r="Q72" i="1"/>
  <c r="Q73" i="1"/>
  <c r="Q74" i="1"/>
  <c r="Q75" i="1"/>
  <c r="Q76" i="1"/>
  <c r="Q77" i="1"/>
  <c r="Q78" i="1"/>
  <c r="Q79" i="1"/>
  <c r="Q80" i="1"/>
  <c r="Q81" i="1"/>
  <c r="Q82" i="1"/>
  <c r="Q83" i="1"/>
  <c r="Q84" i="1"/>
  <c r="Q85" i="1"/>
  <c r="Q86" i="1"/>
  <c r="Q87" i="1"/>
  <c r="Q88" i="1"/>
  <c r="Q89" i="1"/>
  <c r="Q90" i="1"/>
  <c r="Q91" i="1"/>
  <c r="Q92" i="1"/>
  <c r="Q93" i="1"/>
  <c r="Q94" i="1"/>
  <c r="Q95" i="1"/>
  <c r="Q96" i="1"/>
  <c r="Q97" i="1"/>
  <c r="Q98" i="1"/>
  <c r="Q99" i="1"/>
  <c r="Q100" i="1"/>
  <c r="Q101" i="1"/>
  <c r="Q102" i="1"/>
  <c r="Q103" i="1"/>
  <c r="Q104" i="1"/>
  <c r="Q105" i="1"/>
  <c r="Q106" i="1"/>
  <c r="Q107" i="1"/>
  <c r="Q108" i="1"/>
  <c r="Q109" i="1"/>
  <c r="Q110" i="1"/>
  <c r="Q111" i="1"/>
  <c r="Q112" i="1"/>
  <c r="Q113" i="1"/>
  <c r="Q114" i="1"/>
  <c r="Q115" i="1"/>
  <c r="Q116" i="1"/>
  <c r="Q117" i="1"/>
  <c r="Q118" i="1"/>
  <c r="Q119" i="1"/>
  <c r="Q120" i="1"/>
  <c r="Q121" i="1"/>
  <c r="Q122" i="1"/>
  <c r="Q123" i="1"/>
  <c r="Q124" i="1"/>
  <c r="Q125" i="1"/>
  <c r="Q126" i="1"/>
  <c r="Q127" i="1"/>
  <c r="Q128" i="1"/>
  <c r="Q129" i="1"/>
  <c r="Q130" i="1"/>
  <c r="Q131" i="1"/>
  <c r="Q132" i="1"/>
  <c r="Q133" i="1"/>
  <c r="Q134" i="1"/>
  <c r="Q135" i="1"/>
  <c r="Q136" i="1"/>
  <c r="Q137" i="1"/>
  <c r="Q138" i="1"/>
  <c r="Q139" i="1"/>
  <c r="Q140" i="1"/>
  <c r="Q141" i="1"/>
  <c r="Q142" i="1"/>
  <c r="Q143" i="1"/>
  <c r="Q144" i="1"/>
  <c r="Q145" i="1"/>
  <c r="Q146" i="1"/>
  <c r="Q147" i="1"/>
  <c r="Q148" i="1"/>
  <c r="Q149" i="1"/>
  <c r="Q150" i="1"/>
  <c r="Q151" i="1"/>
  <c r="Q152" i="1"/>
  <c r="Q153" i="1"/>
  <c r="Q154" i="1"/>
  <c r="Q155" i="1"/>
  <c r="Q156" i="1"/>
  <c r="Q157" i="1"/>
  <c r="Q158" i="1"/>
  <c r="Q159" i="1"/>
  <c r="Q160" i="1"/>
  <c r="Q161" i="1"/>
  <c r="Q162" i="1"/>
  <c r="Q163" i="1"/>
  <c r="Q164" i="1"/>
  <c r="Q165" i="1"/>
  <c r="Q167" i="1"/>
  <c r="Q168" i="1"/>
  <c r="Q169" i="1"/>
  <c r="Q170" i="1"/>
  <c r="Q171" i="1"/>
  <c r="Q172" i="1"/>
  <c r="Q173" i="1"/>
  <c r="Q174" i="1"/>
  <c r="Q5" i="1"/>
  <c r="Q177" i="1"/>
  <c r="Q178" i="1"/>
  <c r="Q176" i="1" l="1"/>
  <c r="Q180" i="1" s="1"/>
</calcChain>
</file>

<file path=xl/sharedStrings.xml><?xml version="1.0" encoding="utf-8"?>
<sst xmlns="http://schemas.openxmlformats.org/spreadsheetml/2006/main" count="584" uniqueCount="234">
  <si>
    <t>District</t>
  </si>
  <si>
    <t>Title I, Part A</t>
  </si>
  <si>
    <t>Title I Part D, Subpart 2 Neglected &amp; Delinquent</t>
  </si>
  <si>
    <t>Title I School Improvement Section A</t>
  </si>
  <si>
    <t>Title III Immigrant</t>
  </si>
  <si>
    <t>Title IV Part B, 21st Century</t>
  </si>
  <si>
    <t>Title II C Perkins</t>
  </si>
  <si>
    <t>Total Allocation</t>
  </si>
  <si>
    <t>Budget Contact &amp; Phone Number</t>
  </si>
  <si>
    <t>MUNIS Project #</t>
  </si>
  <si>
    <t>Adair County</t>
  </si>
  <si>
    <t>Allen County</t>
  </si>
  <si>
    <t>Anchorage Independent</t>
  </si>
  <si>
    <t>Anderson County</t>
  </si>
  <si>
    <t>Ashland Independent</t>
  </si>
  <si>
    <t>Augusta Independent</t>
  </si>
  <si>
    <t>Barbourville Independent</t>
  </si>
  <si>
    <t>Bardstown Independent</t>
  </si>
  <si>
    <t>Barren County</t>
  </si>
  <si>
    <t>Bath County</t>
  </si>
  <si>
    <t>Beechwood Independent</t>
  </si>
  <si>
    <t>Bell County</t>
  </si>
  <si>
    <t>Bellevue Independent</t>
  </si>
  <si>
    <t>Berea Independent</t>
  </si>
  <si>
    <t>Boone County</t>
  </si>
  <si>
    <t>Bourbon County</t>
  </si>
  <si>
    <t>Bowling Green Independent</t>
  </si>
  <si>
    <t>Boyd County</t>
  </si>
  <si>
    <t>Boyle County</t>
  </si>
  <si>
    <t>Bracken County</t>
  </si>
  <si>
    <t>Breathitt County</t>
  </si>
  <si>
    <t>Breckinridge County</t>
  </si>
  <si>
    <t>Bullitt County</t>
  </si>
  <si>
    <t>Burgin Independent</t>
  </si>
  <si>
    <t>Butler County</t>
  </si>
  <si>
    <t>Caldwell County</t>
  </si>
  <si>
    <t>Calloway County</t>
  </si>
  <si>
    <t>Campbellsville Independent</t>
  </si>
  <si>
    <t>Carlisle County</t>
  </si>
  <si>
    <t>Carroll County</t>
  </si>
  <si>
    <t>Carter County</t>
  </si>
  <si>
    <t>Casey County</t>
  </si>
  <si>
    <t>Caverna Independent</t>
  </si>
  <si>
    <t>Christian County</t>
  </si>
  <si>
    <t>Clark County</t>
  </si>
  <si>
    <t>Clay County</t>
  </si>
  <si>
    <t>Clinton County</t>
  </si>
  <si>
    <t>Cloverport Independent</t>
  </si>
  <si>
    <t>Corbin Independent</t>
  </si>
  <si>
    <t>Covington Independent</t>
  </si>
  <si>
    <t>Crittenden County</t>
  </si>
  <si>
    <t>Cumberland County</t>
  </si>
  <si>
    <t>Danville Independent</t>
  </si>
  <si>
    <t>Daviess County</t>
  </si>
  <si>
    <t>Dawson Springs Independent</t>
  </si>
  <si>
    <t>Dayton Independent</t>
  </si>
  <si>
    <t>East Bernstadt Independent</t>
  </si>
  <si>
    <t>Edmonson County</t>
  </si>
  <si>
    <t>Elizabethtown Independent</t>
  </si>
  <si>
    <t>Elliott County</t>
  </si>
  <si>
    <t>Eminence Independent</t>
  </si>
  <si>
    <t>Erlanger-Elsmere Independent</t>
  </si>
  <si>
    <t>Estill County</t>
  </si>
  <si>
    <t>Fairview Independent</t>
  </si>
  <si>
    <t>Fayette County</t>
  </si>
  <si>
    <t>Fleming County</t>
  </si>
  <si>
    <t>Floyd County</t>
  </si>
  <si>
    <t>Fort Thomas Independent</t>
  </si>
  <si>
    <t>Frankfort Independent</t>
  </si>
  <si>
    <t>Franklin County</t>
  </si>
  <si>
    <t>Fulton County</t>
  </si>
  <si>
    <t>Fulton Independent</t>
  </si>
  <si>
    <t>Gallatin County</t>
  </si>
  <si>
    <t>Garrard County</t>
  </si>
  <si>
    <t>Glasgow Independent</t>
  </si>
  <si>
    <t>Grant County</t>
  </si>
  <si>
    <t>Graves County</t>
  </si>
  <si>
    <t>Grayson County</t>
  </si>
  <si>
    <t>Green County</t>
  </si>
  <si>
    <t>Greenup County</t>
  </si>
  <si>
    <t>Hancock County</t>
  </si>
  <si>
    <t>Harlan County</t>
  </si>
  <si>
    <t>Harlan Independent</t>
  </si>
  <si>
    <t>Harrison County</t>
  </si>
  <si>
    <t>Hart County</t>
  </si>
  <si>
    <t>Hazard Independent</t>
  </si>
  <si>
    <t>Henderson County</t>
  </si>
  <si>
    <t>Henry County</t>
  </si>
  <si>
    <t>Hickman County</t>
  </si>
  <si>
    <t>Hopkins County</t>
  </si>
  <si>
    <t>Jackson County</t>
  </si>
  <si>
    <t>Jackson Independent</t>
  </si>
  <si>
    <t>Jefferson County</t>
  </si>
  <si>
    <t>Jenkins Independent</t>
  </si>
  <si>
    <t>Jessamine County</t>
  </si>
  <si>
    <t>Johnson County</t>
  </si>
  <si>
    <t>Kenton County</t>
  </si>
  <si>
    <t>Knott County</t>
  </si>
  <si>
    <t>Knox County</t>
  </si>
  <si>
    <t>Larue County</t>
  </si>
  <si>
    <t>Laurel County</t>
  </si>
  <si>
    <t>Lawrence County</t>
  </si>
  <si>
    <t>Lee County</t>
  </si>
  <si>
    <t>Leslie County</t>
  </si>
  <si>
    <t>Letcher County</t>
  </si>
  <si>
    <t>Lewis County</t>
  </si>
  <si>
    <t>Lincoln County</t>
  </si>
  <si>
    <t>Livingston County</t>
  </si>
  <si>
    <t>Logan County</t>
  </si>
  <si>
    <t>Ludlow Independent</t>
  </si>
  <si>
    <t>Lyon County</t>
  </si>
  <si>
    <t>Madison County</t>
  </si>
  <si>
    <t>Magoffin County</t>
  </si>
  <si>
    <t>Marion County</t>
  </si>
  <si>
    <t>Marshall County</t>
  </si>
  <si>
    <t>Martin County</t>
  </si>
  <si>
    <t>Mason County</t>
  </si>
  <si>
    <t>Mayfield Independent</t>
  </si>
  <si>
    <t>McCracken County</t>
  </si>
  <si>
    <t>McCreary County</t>
  </si>
  <si>
    <t>McLean County</t>
  </si>
  <si>
    <t>Meade County</t>
  </si>
  <si>
    <t>Menifee County</t>
  </si>
  <si>
    <t>Mercer County</t>
  </si>
  <si>
    <t>Metcalfe County</t>
  </si>
  <si>
    <t>Middlesboro Independent</t>
  </si>
  <si>
    <t>Monroe County</t>
  </si>
  <si>
    <t>Montgomery County</t>
  </si>
  <si>
    <t>Morgan County</t>
  </si>
  <si>
    <t>Muhlenberg County</t>
  </si>
  <si>
    <t>Murray Independent</t>
  </si>
  <si>
    <t>Nelson County</t>
  </si>
  <si>
    <t>Newport Independent</t>
  </si>
  <si>
    <t>Nicholas County</t>
  </si>
  <si>
    <t>Ohio County</t>
  </si>
  <si>
    <t>Oldham County</t>
  </si>
  <si>
    <t>Owen County</t>
  </si>
  <si>
    <t>Owensboro Independent</t>
  </si>
  <si>
    <t>Owsley County</t>
  </si>
  <si>
    <t>Paducah Independent</t>
  </si>
  <si>
    <t>Paintsville Independent</t>
  </si>
  <si>
    <t>Paris Independent</t>
  </si>
  <si>
    <t>Pendleton County</t>
  </si>
  <si>
    <t>Perry County</t>
  </si>
  <si>
    <t>Pike County</t>
  </si>
  <si>
    <t>Pikeville Independent</t>
  </si>
  <si>
    <t>Pineville Independent</t>
  </si>
  <si>
    <t>Powell County</t>
  </si>
  <si>
    <t>Pulaski County</t>
  </si>
  <si>
    <t>Raceland Independent</t>
  </si>
  <si>
    <t>Robertson County</t>
  </si>
  <si>
    <t>Rockcastle County</t>
  </si>
  <si>
    <t>Rowan County</t>
  </si>
  <si>
    <t>Russell County</t>
  </si>
  <si>
    <t>Russell Independent</t>
  </si>
  <si>
    <t>Russellville Independent</t>
  </si>
  <si>
    <t>Science Hill Independent</t>
  </si>
  <si>
    <t>Scott County</t>
  </si>
  <si>
    <t>Shelby County</t>
  </si>
  <si>
    <t>Simpson County</t>
  </si>
  <si>
    <t>Somerset Independent</t>
  </si>
  <si>
    <t>Southgate Independent</t>
  </si>
  <si>
    <t>Spencer County</t>
  </si>
  <si>
    <t>Taylor County</t>
  </si>
  <si>
    <t>Todd County</t>
  </si>
  <si>
    <t>Trigg County</t>
  </si>
  <si>
    <t>Trimble County</t>
  </si>
  <si>
    <t>Union County</t>
  </si>
  <si>
    <t>Walton Verona Independent</t>
  </si>
  <si>
    <t>Warren County</t>
  </si>
  <si>
    <t>Washington County</t>
  </si>
  <si>
    <t xml:space="preserve">Wayne County </t>
  </si>
  <si>
    <t>Webster County</t>
  </si>
  <si>
    <t>Whitley County</t>
  </si>
  <si>
    <t>Williamsburg Independent</t>
  </si>
  <si>
    <t>Williamstown Independent</t>
  </si>
  <si>
    <t>Wolfe County</t>
  </si>
  <si>
    <t>Woodford County</t>
  </si>
  <si>
    <t>District Totals</t>
  </si>
  <si>
    <t>Kentucky School for the Blind</t>
  </si>
  <si>
    <t>Kentucky School for the Deaf</t>
  </si>
  <si>
    <t>Grand Totals</t>
  </si>
  <si>
    <t>Any grants not listed, please contact Thelma Hawkins at thelma.hawkins@education.ky.gov or 502.564.1979</t>
  </si>
  <si>
    <t>Title I, Part C Migrant</t>
  </si>
  <si>
    <t xml:space="preserve">Title II C Perkins Carryover </t>
  </si>
  <si>
    <t>Thelma Hawkins  502-564-1979</t>
  </si>
  <si>
    <t>Title V Rural &amp; Low Income</t>
  </si>
  <si>
    <t>Title VII, Subpart B, McKinney-Vento Homeless</t>
  </si>
  <si>
    <t>Title III, Part A  English Language Acquisition</t>
  </si>
  <si>
    <t>Title IV, Part A Student Support and Academic Enrichment Grant</t>
  </si>
  <si>
    <t>Ballard County</t>
  </si>
  <si>
    <t xml:space="preserve">Campbell County </t>
  </si>
  <si>
    <t>IDEA B 619 Preschool</t>
  </si>
  <si>
    <t>Hardin County</t>
  </si>
  <si>
    <t xml:space="preserve">IDEA B 611                       Basic School Age </t>
  </si>
  <si>
    <t>Kelsey Ruble            502-564-4286</t>
  </si>
  <si>
    <t>TBD</t>
  </si>
  <si>
    <r>
      <t xml:space="preserve">ESSA                  </t>
    </r>
    <r>
      <rPr>
        <b/>
        <sz val="9"/>
        <color indexed="12"/>
        <rFont val="Arial"/>
        <family val="2"/>
      </rPr>
      <t xml:space="preserve"> </t>
    </r>
    <r>
      <rPr>
        <b/>
        <sz val="9"/>
        <rFont val="Arial"/>
        <family val="2"/>
      </rPr>
      <t xml:space="preserve">           </t>
    </r>
  </si>
  <si>
    <t xml:space="preserve">Title II, Part A, Supporting Effective Instruction  </t>
  </si>
  <si>
    <t>Northern Kentucky Cooperative for Educational Services</t>
  </si>
  <si>
    <t xml:space="preserve">Carl D Perkins Career &amp; Technical Education Act of 2006       </t>
  </si>
  <si>
    <t>Susan Hazelwood  502-564-1979</t>
  </si>
  <si>
    <t>Shondiste Brown  502-564-1979</t>
  </si>
  <si>
    <t>Dru Hawkins                 502-564-1979</t>
  </si>
  <si>
    <t xml:space="preserve">ESSA     </t>
  </si>
  <si>
    <t>Leesa Unger 502-564-1979</t>
  </si>
  <si>
    <t>Lindsay McCollum   502-564-1979</t>
  </si>
  <si>
    <t>Elise Crisp  502-564-1979</t>
  </si>
  <si>
    <t>310N</t>
  </si>
  <si>
    <t>314N</t>
  </si>
  <si>
    <t>550M</t>
  </si>
  <si>
    <t>320NC</t>
  </si>
  <si>
    <t>311N</t>
  </si>
  <si>
    <t>401N</t>
  </si>
  <si>
    <t>348N</t>
  </si>
  <si>
    <t>345N</t>
  </si>
  <si>
    <t>345NI</t>
  </si>
  <si>
    <t>552N</t>
  </si>
  <si>
    <t>350N</t>
  </si>
  <si>
    <t>316N</t>
  </si>
  <si>
    <t>337N</t>
  </si>
  <si>
    <t>343N</t>
  </si>
  <si>
    <t>348MA</t>
  </si>
  <si>
    <r>
      <t xml:space="preserve">ESEA              </t>
    </r>
    <r>
      <rPr>
        <b/>
        <sz val="9"/>
        <color indexed="12"/>
        <rFont val="Arial"/>
        <family val="2"/>
      </rPr>
      <t>Preliminary 5/20/26</t>
    </r>
    <r>
      <rPr>
        <b/>
        <sz val="9"/>
        <rFont val="Arial"/>
        <family val="2"/>
      </rPr>
      <t xml:space="preserve">              </t>
    </r>
    <r>
      <rPr>
        <b/>
        <sz val="9"/>
        <color indexed="12"/>
        <rFont val="Arial"/>
        <family val="2"/>
      </rPr>
      <t xml:space="preserve"> </t>
    </r>
    <r>
      <rPr>
        <b/>
        <sz val="9"/>
        <rFont val="Arial"/>
        <family val="2"/>
      </rPr>
      <t xml:space="preserve">           </t>
    </r>
  </si>
  <si>
    <t>Leesa Unger    502-564-1979</t>
  </si>
  <si>
    <r>
      <t xml:space="preserve">ESEA              </t>
    </r>
    <r>
      <rPr>
        <b/>
        <sz val="9"/>
        <color indexed="12"/>
        <rFont val="Arial"/>
        <family val="2"/>
      </rPr>
      <t>Preliminary 5/23/26</t>
    </r>
    <r>
      <rPr>
        <b/>
        <sz val="9"/>
        <rFont val="Arial"/>
        <family val="2"/>
      </rPr>
      <t xml:space="preserve">              </t>
    </r>
    <r>
      <rPr>
        <b/>
        <sz val="9"/>
        <color indexed="12"/>
        <rFont val="Arial"/>
        <family val="2"/>
      </rPr>
      <t xml:space="preserve"> </t>
    </r>
    <r>
      <rPr>
        <b/>
        <sz val="9"/>
        <rFont val="Arial"/>
        <family val="2"/>
      </rPr>
      <t xml:space="preserve">           </t>
    </r>
  </si>
  <si>
    <r>
      <t xml:space="preserve">ESEA                    </t>
    </r>
    <r>
      <rPr>
        <b/>
        <sz val="9"/>
        <color rgb="FF0000CC"/>
        <rFont val="Arial"/>
        <family val="2"/>
      </rPr>
      <t xml:space="preserve">FINAL                 7/2/26 </t>
    </r>
  </si>
  <si>
    <r>
      <t xml:space="preserve">ESEA              </t>
    </r>
    <r>
      <rPr>
        <b/>
        <sz val="9"/>
        <color indexed="12"/>
        <rFont val="Arial"/>
        <family val="2"/>
      </rPr>
      <t>Preliminary                  5/23/26</t>
    </r>
    <r>
      <rPr>
        <b/>
        <sz val="9"/>
        <rFont val="Arial"/>
        <family val="2"/>
      </rPr>
      <t xml:space="preserve">              </t>
    </r>
    <r>
      <rPr>
        <b/>
        <sz val="9"/>
        <color indexed="12"/>
        <rFont val="Arial"/>
        <family val="2"/>
      </rPr>
      <t xml:space="preserve"> </t>
    </r>
    <r>
      <rPr>
        <b/>
        <sz val="9"/>
        <rFont val="Arial"/>
        <family val="2"/>
      </rPr>
      <t xml:space="preserve">           </t>
    </r>
  </si>
  <si>
    <r>
      <t xml:space="preserve">Carl D Perkins Career &amp; Technical Education Act of 2006                     </t>
    </r>
    <r>
      <rPr>
        <b/>
        <sz val="9"/>
        <color rgb="FF3333FF"/>
        <rFont val="Arial"/>
        <family val="2"/>
      </rPr>
      <t>FINAL                      7/15/26</t>
    </r>
  </si>
  <si>
    <r>
      <t xml:space="preserve">ESEA                        </t>
    </r>
    <r>
      <rPr>
        <b/>
        <sz val="9"/>
        <color indexed="10"/>
        <rFont val="Arial"/>
        <family val="2"/>
      </rPr>
      <t xml:space="preserve">        </t>
    </r>
    <r>
      <rPr>
        <b/>
        <sz val="8"/>
        <color indexed="10"/>
        <rFont val="Arial"/>
        <family val="2"/>
      </rPr>
      <t xml:space="preserve">  </t>
    </r>
    <r>
      <rPr>
        <b/>
        <sz val="7"/>
        <color rgb="FF800080"/>
        <rFont val="Arial"/>
        <family val="2"/>
      </rPr>
      <t xml:space="preserve">District must generate no less than $10,000 to stand alone.  District can become a part of a consortium to generate $10,000 or more.  </t>
    </r>
    <r>
      <rPr>
        <b/>
        <sz val="7"/>
        <color rgb="FF3333FF"/>
        <rFont val="Arial"/>
        <family val="2"/>
      </rPr>
      <t xml:space="preserve">Preliminary 6/5/26 </t>
    </r>
    <r>
      <rPr>
        <b/>
        <sz val="7"/>
        <color rgb="FF800080"/>
        <rFont val="Arial"/>
        <family val="2"/>
      </rPr>
      <t xml:space="preserve">          </t>
    </r>
  </si>
  <si>
    <r>
      <t xml:space="preserve">ESEA                    </t>
    </r>
    <r>
      <rPr>
        <b/>
        <sz val="9"/>
        <color rgb="FF3333FF"/>
        <rFont val="Arial"/>
        <family val="2"/>
      </rPr>
      <t xml:space="preserve">FINAL                 7/2/26 </t>
    </r>
  </si>
  <si>
    <r>
      <t xml:space="preserve">ESEA                    </t>
    </r>
    <r>
      <rPr>
        <b/>
        <sz val="9"/>
        <color rgb="FF3333FF"/>
        <rFont val="Arial"/>
        <family val="2"/>
      </rPr>
      <t xml:space="preserve">FINAL                 7/1/26 </t>
    </r>
  </si>
  <si>
    <r>
      <t xml:space="preserve">IDEA 611 Part B  </t>
    </r>
    <r>
      <rPr>
        <b/>
        <sz val="9"/>
        <color rgb="FF3333FF"/>
        <rFont val="Arial"/>
        <family val="2"/>
      </rPr>
      <t>FINAL                          7/1/26</t>
    </r>
  </si>
  <si>
    <r>
      <t xml:space="preserve">IDEA 619 Part B </t>
    </r>
    <r>
      <rPr>
        <b/>
        <sz val="9"/>
        <color rgb="FF3333FF"/>
        <rFont val="Arial"/>
        <family val="2"/>
      </rPr>
      <t xml:space="preserve">FINAL                         7/1/26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</si>
</sst>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_(&quot;$&quot;* #,##0_);_(&quot;$&quot;* \(#,##0\);_(&quot;$&quot;* &quot;-&quot;??_);_(@_)"/>
    <numFmt numFmtId="166" formatCode="_(* #,##0_);_(* \(#,##0\);_(* &quot;-&quot;??_);_(@_)"/>
  </numFmts>
  <fonts count="17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b/>
      <sz val="9"/>
      <color indexed="8"/>
      <name val="Arial"/>
      <family val="2"/>
    </font>
    <font>
      <b/>
      <sz val="9"/>
      <color indexed="10"/>
      <name val="Arial"/>
      <family val="2"/>
    </font>
    <font>
      <sz val="9"/>
      <name val="Arial"/>
      <family val="2"/>
    </font>
    <font>
      <b/>
      <sz val="9"/>
      <color indexed="12"/>
      <name val="Arial"/>
      <family val="2"/>
    </font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color rgb="FF0000CC"/>
      <name val="Arial"/>
      <family val="2"/>
    </font>
    <font>
      <sz val="9"/>
      <color indexed="8"/>
      <name val="Arial"/>
      <family val="2"/>
    </font>
    <font>
      <sz val="9"/>
      <color rgb="FF000000"/>
      <name val="Arial"/>
      <family val="2"/>
    </font>
    <font>
      <b/>
      <sz val="8"/>
      <color indexed="10"/>
      <name val="Arial"/>
      <family val="2"/>
    </font>
    <font>
      <b/>
      <sz val="7"/>
      <color rgb="FF800080"/>
      <name val="Arial"/>
      <family val="2"/>
    </font>
    <font>
      <b/>
      <sz val="9"/>
      <color rgb="FF3333FF"/>
      <name val="Arial"/>
      <family val="2"/>
    </font>
    <font>
      <b/>
      <sz val="7"/>
      <color rgb="FF3333FF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</cellStyleXfs>
  <cellXfs count="34">
    <xf numFmtId="0" fontId="0" fillId="0" borderId="0" xfId="0"/>
    <xf numFmtId="164" fontId="3" fillId="0" borderId="1" xfId="0" applyNumberFormat="1" applyFont="1" applyBorder="1" applyAlignment="1">
      <alignment horizontal="center" vertical="top" wrapText="1"/>
    </xf>
    <xf numFmtId="164" fontId="4" fillId="0" borderId="1" xfId="8" applyNumberFormat="1" applyFont="1" applyBorder="1" applyAlignment="1">
      <alignment horizontal="center" vertical="top" wrapText="1"/>
    </xf>
    <xf numFmtId="164" fontId="6" fillId="0" borderId="1" xfId="0" applyNumberFormat="1" applyFont="1" applyBorder="1"/>
    <xf numFmtId="165" fontId="3" fillId="0" borderId="1" xfId="4" applyNumberFormat="1" applyFont="1" applyFill="1" applyBorder="1"/>
    <xf numFmtId="164" fontId="9" fillId="0" borderId="1" xfId="0" applyNumberFormat="1" applyFont="1" applyBorder="1"/>
    <xf numFmtId="37" fontId="6" fillId="0" borderId="1" xfId="4" applyNumberFormat="1" applyFont="1" applyFill="1" applyBorder="1" applyAlignment="1">
      <alignment horizontal="right"/>
    </xf>
    <xf numFmtId="37" fontId="9" fillId="0" borderId="1" xfId="4" applyNumberFormat="1" applyFont="1" applyFill="1" applyBorder="1" applyAlignment="1">
      <alignment horizontal="right"/>
    </xf>
    <xf numFmtId="3" fontId="3" fillId="0" borderId="1" xfId="0" applyNumberFormat="1" applyFont="1" applyBorder="1" applyAlignment="1">
      <alignment horizontal="center" vertical="top" wrapText="1"/>
    </xf>
    <xf numFmtId="3" fontId="2" fillId="0" borderId="1" xfId="0" applyNumberFormat="1" applyFont="1" applyBorder="1" applyAlignment="1">
      <alignment horizontal="center"/>
    </xf>
    <xf numFmtId="164" fontId="6" fillId="0" borderId="1" xfId="0" applyNumberFormat="1" applyFont="1" applyBorder="1" applyAlignment="1">
      <alignment horizontal="center"/>
    </xf>
    <xf numFmtId="164" fontId="3" fillId="0" borderId="1" xfId="0" applyNumberFormat="1" applyFont="1" applyBorder="1" applyAlignment="1">
      <alignment horizontal="right"/>
    </xf>
    <xf numFmtId="164" fontId="3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top" wrapText="1"/>
    </xf>
    <xf numFmtId="164" fontId="3" fillId="0" borderId="1" xfId="0" applyNumberFormat="1" applyFont="1" applyBorder="1" applyAlignment="1">
      <alignment wrapText="1"/>
    </xf>
    <xf numFmtId="164" fontId="6" fillId="0" borderId="1" xfId="0" applyNumberFormat="1" applyFont="1" applyBorder="1" applyAlignment="1">
      <alignment vertical="top" wrapText="1"/>
    </xf>
    <xf numFmtId="164" fontId="6" fillId="0" borderId="1" xfId="0" applyNumberFormat="1" applyFont="1" applyBorder="1" applyAlignment="1">
      <alignment vertical="top"/>
    </xf>
    <xf numFmtId="164" fontId="3" fillId="0" borderId="1" xfId="0" applyNumberFormat="1" applyFont="1" applyBorder="1" applyAlignment="1">
      <alignment horizontal="right" vertical="top" wrapText="1"/>
    </xf>
    <xf numFmtId="165" fontId="3" fillId="0" borderId="1" xfId="4" applyNumberFormat="1" applyFont="1" applyFill="1" applyBorder="1" applyAlignment="1">
      <alignment horizontal="right" vertical="top" wrapText="1"/>
    </xf>
    <xf numFmtId="3" fontId="3" fillId="0" borderId="1" xfId="4" applyNumberFormat="1" applyFont="1" applyFill="1" applyBorder="1" applyAlignment="1">
      <alignment vertical="top" wrapText="1"/>
    </xf>
    <xf numFmtId="3" fontId="6" fillId="0" borderId="1" xfId="4" applyNumberFormat="1" applyFont="1" applyFill="1" applyBorder="1" applyAlignment="1">
      <alignment horizontal="right" vertical="top" wrapText="1"/>
    </xf>
    <xf numFmtId="164" fontId="3" fillId="0" borderId="1" xfId="0" applyNumberFormat="1" applyFont="1" applyBorder="1"/>
    <xf numFmtId="3" fontId="6" fillId="0" borderId="1" xfId="0" applyNumberFormat="1" applyFont="1" applyBorder="1" applyAlignment="1">
      <alignment horizontal="center"/>
    </xf>
    <xf numFmtId="3" fontId="9" fillId="0" borderId="1" xfId="0" applyNumberFormat="1" applyFont="1" applyBorder="1" applyAlignment="1">
      <alignment vertical="top"/>
    </xf>
    <xf numFmtId="3" fontId="6" fillId="0" borderId="1" xfId="5" applyNumberFormat="1" applyFont="1" applyBorder="1" applyAlignment="1">
      <alignment horizontal="right" vertical="top" wrapText="1"/>
    </xf>
    <xf numFmtId="3" fontId="6" fillId="0" borderId="1" xfId="5" applyNumberFormat="1" applyFont="1" applyBorder="1" applyAlignment="1">
      <alignment horizontal="center" vertical="top" wrapText="1"/>
    </xf>
    <xf numFmtId="3" fontId="9" fillId="0" borderId="1" xfId="5" applyNumberFormat="1" applyFont="1" applyBorder="1" applyAlignment="1">
      <alignment horizontal="right" vertical="top" wrapText="1"/>
    </xf>
    <xf numFmtId="3" fontId="12" fillId="0" borderId="1" xfId="0" applyNumberFormat="1" applyFont="1" applyBorder="1" applyAlignment="1">
      <alignment horizontal="right" vertical="center"/>
    </xf>
    <xf numFmtId="166" fontId="11" fillId="0" borderId="1" xfId="1" applyNumberFormat="1" applyFont="1" applyFill="1" applyBorder="1" applyAlignment="1">
      <alignment horizontal="right" wrapText="1"/>
    </xf>
    <xf numFmtId="3" fontId="11" fillId="0" borderId="1" xfId="7" applyNumberFormat="1" applyFont="1" applyBorder="1" applyAlignment="1">
      <alignment horizontal="right" wrapText="1"/>
    </xf>
    <xf numFmtId="165" fontId="4" fillId="0" borderId="1" xfId="4" applyNumberFormat="1" applyFont="1" applyFill="1" applyBorder="1" applyAlignment="1">
      <alignment horizontal="left" vertical="top" wrapText="1"/>
    </xf>
    <xf numFmtId="165" fontId="3" fillId="0" borderId="1" xfId="4" applyNumberFormat="1" applyFont="1" applyFill="1" applyBorder="1" applyAlignment="1">
      <alignment vertical="top" wrapText="1"/>
    </xf>
    <xf numFmtId="164" fontId="9" fillId="0" borderId="1" xfId="0" applyNumberFormat="1" applyFont="1" applyBorder="1" applyAlignment="1">
      <alignment horizontal="left"/>
    </xf>
    <xf numFmtId="0" fontId="9" fillId="0" borderId="1" xfId="0" applyFont="1" applyBorder="1"/>
  </cellXfs>
  <cellStyles count="9">
    <cellStyle name="Comma" xfId="1" builtinId="3"/>
    <cellStyle name="Comma 2" xfId="2" xr:uid="{FD495F17-5B5E-4451-A7AB-1BAB82CDB7AB}"/>
    <cellStyle name="Comma 3" xfId="3" xr:uid="{F34D1E89-AFB7-4F18-99B1-969333D7387C}"/>
    <cellStyle name="Currency" xfId="4" builtinId="4"/>
    <cellStyle name="Normal" xfId="0" builtinId="0"/>
    <cellStyle name="Normal 2 5" xfId="5" xr:uid="{E6F65948-4587-432A-BCE1-1A81BFAACE81}"/>
    <cellStyle name="Normal 5" xfId="6" xr:uid="{29172E96-FF68-43D3-A1DD-A565723CF974}"/>
    <cellStyle name="Normal_Kelsey CF Rep 20-21 rev.1-31-22" xfId="7" xr:uid="{815AB452-5950-4C54-8072-A5C3C4E25FAC}"/>
    <cellStyle name="Normal_Sheet1" xfId="8" xr:uid="{D7BFAEE9-FA61-455F-A28E-89FF6D946939}"/>
  </cellStyles>
  <dxfs count="0"/>
  <tableStyles count="0" defaultTableStyle="TableStyleMedium2" defaultPivotStyle="PivotStyleLight16"/>
  <colors>
    <mruColors>
      <color rgb="FF3333FF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A520B-FA62-4099-A66D-6FF1A917B2EC}">
  <dimension ref="A1:Q185"/>
  <sheetViews>
    <sheetView tabSelected="1" zoomScale="120" zoomScaleNormal="12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K15" sqref="K15"/>
    </sheetView>
  </sheetViews>
  <sheetFormatPr defaultColWidth="10" defaultRowHeight="12.75" x14ac:dyDescent="0.2"/>
  <cols>
    <col min="1" max="1" width="25.7109375" style="3" customWidth="1"/>
    <col min="2" max="2" width="15.42578125" style="3" customWidth="1"/>
    <col min="3" max="3" width="15.140625" style="3" customWidth="1"/>
    <col min="4" max="4" width="16.42578125" style="3" customWidth="1"/>
    <col min="5" max="5" width="13.28515625" style="3" customWidth="1"/>
    <col min="6" max="6" width="15" style="3" customWidth="1"/>
    <col min="7" max="7" width="15" style="9" customWidth="1"/>
    <col min="8" max="8" width="13" style="10" customWidth="1"/>
    <col min="9" max="9" width="17.7109375" style="3" customWidth="1"/>
    <col min="10" max="11" width="15.140625" style="3" customWidth="1"/>
    <col min="12" max="12" width="15.7109375" style="3" customWidth="1"/>
    <col min="13" max="13" width="12.42578125" style="3" customWidth="1"/>
    <col min="14" max="14" width="15" style="3" customWidth="1"/>
    <col min="15" max="15" width="16.42578125" style="3" customWidth="1"/>
    <col min="16" max="16" width="15.85546875" style="3" customWidth="1"/>
    <col min="17" max="17" width="16.140625" style="5" bestFit="1" customWidth="1"/>
    <col min="18" max="18" width="13.28515625" style="3" customWidth="1"/>
    <col min="19" max="16384" width="10" style="3"/>
  </cols>
  <sheetData>
    <row r="1" spans="1:17" s="1" customFormat="1" ht="59.2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183</v>
      </c>
      <c r="F1" s="1" t="s">
        <v>198</v>
      </c>
      <c r="G1" s="8" t="s">
        <v>6</v>
      </c>
      <c r="H1" s="1" t="s">
        <v>184</v>
      </c>
      <c r="I1" s="1" t="s">
        <v>188</v>
      </c>
      <c r="J1" s="1" t="s">
        <v>4</v>
      </c>
      <c r="K1" s="1" t="s">
        <v>189</v>
      </c>
      <c r="L1" s="1" t="s">
        <v>5</v>
      </c>
      <c r="M1" s="1" t="s">
        <v>186</v>
      </c>
      <c r="N1" s="1" t="s">
        <v>187</v>
      </c>
      <c r="O1" s="1" t="s">
        <v>194</v>
      </c>
      <c r="P1" s="1" t="s">
        <v>192</v>
      </c>
      <c r="Q1" s="2" t="s">
        <v>7</v>
      </c>
    </row>
    <row r="2" spans="1:17" s="1" customFormat="1" ht="87.75" customHeight="1" x14ac:dyDescent="0.25">
      <c r="A2" s="1" t="s">
        <v>197</v>
      </c>
      <c r="B2" s="1" t="s">
        <v>225</v>
      </c>
      <c r="C2" s="1" t="s">
        <v>225</v>
      </c>
      <c r="D2" s="1" t="s">
        <v>227</v>
      </c>
      <c r="E2" s="1" t="s">
        <v>226</v>
      </c>
      <c r="F2" s="1" t="s">
        <v>223</v>
      </c>
      <c r="G2" s="8" t="s">
        <v>228</v>
      </c>
      <c r="H2" s="1" t="s">
        <v>200</v>
      </c>
      <c r="I2" s="1" t="s">
        <v>229</v>
      </c>
      <c r="J2" s="1" t="s">
        <v>204</v>
      </c>
      <c r="K2" s="1" t="s">
        <v>223</v>
      </c>
      <c r="L2" s="1" t="s">
        <v>204</v>
      </c>
      <c r="M2" s="1" t="s">
        <v>230</v>
      </c>
      <c r="N2" s="1" t="s">
        <v>231</v>
      </c>
      <c r="O2" s="1" t="s">
        <v>232</v>
      </c>
      <c r="P2" s="1" t="s">
        <v>233</v>
      </c>
      <c r="Q2" s="2"/>
    </row>
    <row r="3" spans="1:17" s="12" customFormat="1" ht="25.9" customHeight="1" x14ac:dyDescent="0.25">
      <c r="A3" s="2" t="s">
        <v>8</v>
      </c>
      <c r="B3" s="1" t="s">
        <v>185</v>
      </c>
      <c r="C3" s="1" t="s">
        <v>185</v>
      </c>
      <c r="D3" s="1" t="s">
        <v>206</v>
      </c>
      <c r="E3" s="1" t="s">
        <v>205</v>
      </c>
      <c r="F3" s="1" t="s">
        <v>185</v>
      </c>
      <c r="G3" s="1" t="s">
        <v>195</v>
      </c>
      <c r="H3" s="1" t="s">
        <v>195</v>
      </c>
      <c r="I3" s="1" t="s">
        <v>203</v>
      </c>
      <c r="J3" s="1" t="s">
        <v>203</v>
      </c>
      <c r="K3" s="1" t="s">
        <v>202</v>
      </c>
      <c r="L3" s="1" t="s">
        <v>202</v>
      </c>
      <c r="M3" s="1" t="s">
        <v>207</v>
      </c>
      <c r="N3" s="1" t="s">
        <v>224</v>
      </c>
      <c r="O3" s="1" t="s">
        <v>201</v>
      </c>
      <c r="P3" s="1" t="s">
        <v>201</v>
      </c>
      <c r="Q3" s="2"/>
    </row>
    <row r="4" spans="1:17" s="14" customFormat="1" ht="12" x14ac:dyDescent="0.2">
      <c r="A4" s="2" t="s">
        <v>9</v>
      </c>
      <c r="B4" s="13" t="s">
        <v>208</v>
      </c>
      <c r="C4" s="13" t="s">
        <v>209</v>
      </c>
      <c r="D4" s="13" t="s">
        <v>211</v>
      </c>
      <c r="E4" s="13" t="s">
        <v>212</v>
      </c>
      <c r="F4" s="13" t="s">
        <v>213</v>
      </c>
      <c r="G4" s="8" t="s">
        <v>214</v>
      </c>
      <c r="H4" s="13" t="s">
        <v>222</v>
      </c>
      <c r="I4" s="13" t="s">
        <v>215</v>
      </c>
      <c r="J4" s="13" t="s">
        <v>216</v>
      </c>
      <c r="K4" s="13" t="s">
        <v>217</v>
      </c>
      <c r="L4" s="13" t="s">
        <v>210</v>
      </c>
      <c r="M4" s="13" t="s">
        <v>218</v>
      </c>
      <c r="N4" s="13" t="s">
        <v>219</v>
      </c>
      <c r="O4" s="13" t="s">
        <v>220</v>
      </c>
      <c r="P4" s="13" t="s">
        <v>221</v>
      </c>
      <c r="Q4" s="2"/>
    </row>
    <row r="5" spans="1:17" ht="12" x14ac:dyDescent="0.2">
      <c r="A5" s="15" t="s">
        <v>10</v>
      </c>
      <c r="B5" s="24">
        <v>1422656</v>
      </c>
      <c r="C5" s="24">
        <v>124376</v>
      </c>
      <c r="D5" s="24"/>
      <c r="E5" s="24">
        <v>91494</v>
      </c>
      <c r="F5" s="24">
        <v>177413</v>
      </c>
      <c r="G5" s="28">
        <v>37213</v>
      </c>
      <c r="H5" s="25" t="s">
        <v>196</v>
      </c>
      <c r="I5" s="24"/>
      <c r="J5" s="25" t="s">
        <v>196</v>
      </c>
      <c r="K5" s="24">
        <v>109404</v>
      </c>
      <c r="L5" s="24">
        <v>450000</v>
      </c>
      <c r="M5" s="24">
        <v>93296</v>
      </c>
      <c r="N5" s="24"/>
      <c r="O5" s="24">
        <v>699167</v>
      </c>
      <c r="P5" s="24">
        <v>29970</v>
      </c>
      <c r="Q5" s="30">
        <f t="shared" ref="Q5:Q36" si="0">(SUM(B5:P5))</f>
        <v>3234989</v>
      </c>
    </row>
    <row r="6" spans="1:17" ht="12" x14ac:dyDescent="0.2">
      <c r="A6" s="15" t="s">
        <v>11</v>
      </c>
      <c r="B6" s="24">
        <v>1265609</v>
      </c>
      <c r="C6" s="24"/>
      <c r="D6" s="24"/>
      <c r="E6" s="24"/>
      <c r="F6" s="24">
        <v>158576</v>
      </c>
      <c r="G6" s="29">
        <v>57779</v>
      </c>
      <c r="H6" s="25" t="s">
        <v>196</v>
      </c>
      <c r="I6" s="24">
        <v>26245</v>
      </c>
      <c r="J6" s="25" t="s">
        <v>196</v>
      </c>
      <c r="K6" s="24">
        <v>97073</v>
      </c>
      <c r="L6" s="24"/>
      <c r="M6" s="24"/>
      <c r="N6" s="24"/>
      <c r="O6" s="24">
        <v>788978</v>
      </c>
      <c r="P6" s="24">
        <v>29416</v>
      </c>
      <c r="Q6" s="30">
        <f t="shared" si="0"/>
        <v>2423676</v>
      </c>
    </row>
    <row r="7" spans="1:17" ht="12" x14ac:dyDescent="0.2">
      <c r="A7" s="15" t="s">
        <v>12</v>
      </c>
      <c r="B7" s="24">
        <v>15227</v>
      </c>
      <c r="C7" s="24"/>
      <c r="D7" s="24"/>
      <c r="E7" s="24"/>
      <c r="F7" s="24">
        <v>6876</v>
      </c>
      <c r="G7" s="29"/>
      <c r="H7" s="25" t="s">
        <v>196</v>
      </c>
      <c r="I7" s="24"/>
      <c r="J7" s="25" t="s">
        <v>196</v>
      </c>
      <c r="K7" s="24">
        <v>10000</v>
      </c>
      <c r="L7" s="24"/>
      <c r="M7" s="24"/>
      <c r="N7" s="24"/>
      <c r="O7" s="24">
        <v>94503</v>
      </c>
      <c r="P7" s="24">
        <v>2603</v>
      </c>
      <c r="Q7" s="30">
        <f t="shared" si="0"/>
        <v>129209</v>
      </c>
    </row>
    <row r="8" spans="1:17" ht="12" x14ac:dyDescent="0.2">
      <c r="A8" s="15" t="s">
        <v>13</v>
      </c>
      <c r="B8" s="24">
        <v>771646</v>
      </c>
      <c r="C8" s="24"/>
      <c r="D8" s="24"/>
      <c r="E8" s="24"/>
      <c r="F8" s="24">
        <v>132493</v>
      </c>
      <c r="G8" s="29">
        <v>36245</v>
      </c>
      <c r="H8" s="25" t="s">
        <v>196</v>
      </c>
      <c r="I8" s="24"/>
      <c r="J8" s="25" t="s">
        <v>196</v>
      </c>
      <c r="K8" s="24">
        <v>63854</v>
      </c>
      <c r="L8" s="24"/>
      <c r="M8" s="24"/>
      <c r="N8" s="24"/>
      <c r="O8" s="24">
        <v>999636</v>
      </c>
      <c r="P8" s="24">
        <v>105037</v>
      </c>
      <c r="Q8" s="30">
        <f t="shared" si="0"/>
        <v>2108911</v>
      </c>
    </row>
    <row r="9" spans="1:17" ht="12" x14ac:dyDescent="0.2">
      <c r="A9" s="15" t="s">
        <v>14</v>
      </c>
      <c r="B9" s="24">
        <v>1639911</v>
      </c>
      <c r="C9" s="24"/>
      <c r="D9" s="24"/>
      <c r="E9" s="24"/>
      <c r="F9" s="24">
        <v>200061</v>
      </c>
      <c r="G9" s="29">
        <v>60881</v>
      </c>
      <c r="H9" s="25" t="s">
        <v>196</v>
      </c>
      <c r="I9" s="24"/>
      <c r="J9" s="25" t="s">
        <v>196</v>
      </c>
      <c r="K9" s="24">
        <v>124465</v>
      </c>
      <c r="L9" s="24">
        <v>295000</v>
      </c>
      <c r="M9" s="24"/>
      <c r="N9" s="24"/>
      <c r="O9" s="24">
        <v>839192</v>
      </c>
      <c r="P9" s="24">
        <v>45173</v>
      </c>
      <c r="Q9" s="30">
        <f t="shared" si="0"/>
        <v>3204683</v>
      </c>
    </row>
    <row r="10" spans="1:17" ht="12" x14ac:dyDescent="0.2">
      <c r="A10" s="15" t="s">
        <v>15</v>
      </c>
      <c r="B10" s="24">
        <v>94080</v>
      </c>
      <c r="C10" s="24"/>
      <c r="D10" s="24"/>
      <c r="E10" s="24"/>
      <c r="F10" s="24">
        <v>13052</v>
      </c>
      <c r="G10" s="29">
        <v>2886</v>
      </c>
      <c r="H10" s="25" t="s">
        <v>196</v>
      </c>
      <c r="I10" s="24"/>
      <c r="J10" s="25" t="s">
        <v>196</v>
      </c>
      <c r="K10" s="24">
        <v>10000</v>
      </c>
      <c r="L10" s="24"/>
      <c r="M10" s="24"/>
      <c r="N10" s="24"/>
      <c r="O10" s="24">
        <v>82077</v>
      </c>
      <c r="P10" s="24">
        <v>9853</v>
      </c>
      <c r="Q10" s="30">
        <f t="shared" si="0"/>
        <v>211948</v>
      </c>
    </row>
    <row r="11" spans="1:17" ht="12" x14ac:dyDescent="0.2">
      <c r="A11" s="15" t="s">
        <v>190</v>
      </c>
      <c r="B11" s="24">
        <v>397098</v>
      </c>
      <c r="C11" s="24"/>
      <c r="D11" s="24"/>
      <c r="E11" s="24"/>
      <c r="F11" s="24">
        <v>56558</v>
      </c>
      <c r="G11" s="29">
        <v>20220</v>
      </c>
      <c r="H11" s="25" t="s">
        <v>196</v>
      </c>
      <c r="I11" s="24"/>
      <c r="J11" s="25" t="s">
        <v>196</v>
      </c>
      <c r="K11" s="24">
        <v>30139</v>
      </c>
      <c r="L11" s="24">
        <v>285000</v>
      </c>
      <c r="M11" s="24">
        <v>36168</v>
      </c>
      <c r="N11" s="24"/>
      <c r="O11" s="24">
        <v>355943</v>
      </c>
      <c r="P11" s="24">
        <v>64271</v>
      </c>
      <c r="Q11" s="30">
        <f t="shared" si="0"/>
        <v>1245397</v>
      </c>
    </row>
    <row r="12" spans="1:17" ht="12" x14ac:dyDescent="0.2">
      <c r="A12" s="15" t="s">
        <v>16</v>
      </c>
      <c r="B12" s="24">
        <v>352316</v>
      </c>
      <c r="C12" s="24"/>
      <c r="D12" s="24"/>
      <c r="E12" s="24"/>
      <c r="F12" s="24">
        <v>34227</v>
      </c>
      <c r="G12" s="29">
        <v>11509</v>
      </c>
      <c r="H12" s="25" t="s">
        <v>196</v>
      </c>
      <c r="I12" s="24"/>
      <c r="J12" s="25" t="s">
        <v>196</v>
      </c>
      <c r="K12" s="24">
        <v>26740</v>
      </c>
      <c r="L12" s="24"/>
      <c r="M12" s="24">
        <v>27353</v>
      </c>
      <c r="N12" s="24"/>
      <c r="O12" s="24">
        <v>169052</v>
      </c>
      <c r="P12" s="24">
        <v>13135</v>
      </c>
      <c r="Q12" s="30">
        <f t="shared" si="0"/>
        <v>634332</v>
      </c>
    </row>
    <row r="13" spans="1:17" ht="12" x14ac:dyDescent="0.2">
      <c r="A13" s="15" t="s">
        <v>17</v>
      </c>
      <c r="B13" s="24">
        <v>719352</v>
      </c>
      <c r="C13" s="24"/>
      <c r="D13" s="24"/>
      <c r="E13" s="24"/>
      <c r="F13" s="24">
        <v>101058</v>
      </c>
      <c r="G13" s="29">
        <v>38030</v>
      </c>
      <c r="H13" s="25" t="s">
        <v>196</v>
      </c>
      <c r="I13" s="24">
        <v>21193</v>
      </c>
      <c r="J13" s="25" t="s">
        <v>196</v>
      </c>
      <c r="K13" s="24">
        <v>54777</v>
      </c>
      <c r="L13" s="24"/>
      <c r="M13" s="24"/>
      <c r="N13" s="24"/>
      <c r="O13" s="24">
        <v>728303</v>
      </c>
      <c r="P13" s="24">
        <v>31680</v>
      </c>
      <c r="Q13" s="30">
        <f t="shared" si="0"/>
        <v>1694393</v>
      </c>
    </row>
    <row r="14" spans="1:17" ht="13.5" customHeight="1" x14ac:dyDescent="0.2">
      <c r="A14" s="15" t="s">
        <v>18</v>
      </c>
      <c r="B14" s="24">
        <v>1653667</v>
      </c>
      <c r="C14" s="24"/>
      <c r="D14" s="24"/>
      <c r="E14" s="24">
        <v>81489</v>
      </c>
      <c r="F14" s="24">
        <v>235113</v>
      </c>
      <c r="G14" s="29">
        <v>52162</v>
      </c>
      <c r="H14" s="25" t="s">
        <v>196</v>
      </c>
      <c r="I14" s="26"/>
      <c r="J14" s="25" t="s">
        <v>196</v>
      </c>
      <c r="K14" s="24">
        <v>125508</v>
      </c>
      <c r="L14" s="24">
        <v>595000</v>
      </c>
      <c r="M14" s="24"/>
      <c r="N14" s="24"/>
      <c r="O14" s="24">
        <v>1158728</v>
      </c>
      <c r="P14" s="24">
        <v>41859</v>
      </c>
      <c r="Q14" s="30">
        <f t="shared" si="0"/>
        <v>3943526</v>
      </c>
    </row>
    <row r="15" spans="1:17" ht="12" x14ac:dyDescent="0.2">
      <c r="A15" s="15" t="s">
        <v>19</v>
      </c>
      <c r="B15" s="24">
        <v>1145178</v>
      </c>
      <c r="C15" s="24"/>
      <c r="D15" s="24"/>
      <c r="E15" s="24"/>
      <c r="F15" s="24">
        <v>163451</v>
      </c>
      <c r="G15" s="29">
        <v>55118</v>
      </c>
      <c r="H15" s="25" t="s">
        <v>196</v>
      </c>
      <c r="I15" s="24"/>
      <c r="J15" s="25" t="s">
        <v>196</v>
      </c>
      <c r="K15" s="24">
        <v>86916</v>
      </c>
      <c r="L15" s="24"/>
      <c r="M15" s="24">
        <v>66182</v>
      </c>
      <c r="N15" s="24">
        <v>218750</v>
      </c>
      <c r="O15" s="24">
        <v>523088</v>
      </c>
      <c r="P15" s="24">
        <v>33719</v>
      </c>
      <c r="Q15" s="30">
        <f t="shared" si="0"/>
        <v>2292402</v>
      </c>
    </row>
    <row r="16" spans="1:17" ht="12" x14ac:dyDescent="0.2">
      <c r="A16" s="15" t="s">
        <v>20</v>
      </c>
      <c r="B16" s="24">
        <v>131620</v>
      </c>
      <c r="C16" s="24"/>
      <c r="D16" s="24"/>
      <c r="E16" s="24"/>
      <c r="F16" s="24">
        <v>28878</v>
      </c>
      <c r="G16" s="29">
        <v>54500</v>
      </c>
      <c r="H16" s="25" t="s">
        <v>196</v>
      </c>
      <c r="I16" s="24"/>
      <c r="J16" s="25" t="s">
        <v>196</v>
      </c>
      <c r="K16" s="24">
        <v>10670</v>
      </c>
      <c r="L16" s="24"/>
      <c r="M16" s="24"/>
      <c r="N16" s="24"/>
      <c r="O16" s="24">
        <v>359334</v>
      </c>
      <c r="P16" s="24">
        <v>6723</v>
      </c>
      <c r="Q16" s="30">
        <f t="shared" si="0"/>
        <v>591725</v>
      </c>
    </row>
    <row r="17" spans="1:17" ht="12" x14ac:dyDescent="0.2">
      <c r="A17" s="15" t="s">
        <v>21</v>
      </c>
      <c r="B17" s="24">
        <v>1462332</v>
      </c>
      <c r="C17" s="24"/>
      <c r="D17" s="24"/>
      <c r="E17" s="24"/>
      <c r="F17" s="24">
        <v>135630</v>
      </c>
      <c r="G17" s="29">
        <v>23198</v>
      </c>
      <c r="H17" s="25" t="s">
        <v>196</v>
      </c>
      <c r="I17" s="24"/>
      <c r="J17" s="25" t="s">
        <v>196</v>
      </c>
      <c r="K17" s="24">
        <v>115817</v>
      </c>
      <c r="L17" s="24">
        <v>150000</v>
      </c>
      <c r="M17" s="24">
        <v>85535</v>
      </c>
      <c r="N17" s="24"/>
      <c r="O17" s="24">
        <v>692813</v>
      </c>
      <c r="P17" s="24">
        <v>34035</v>
      </c>
      <c r="Q17" s="30">
        <f t="shared" si="0"/>
        <v>2699360</v>
      </c>
    </row>
    <row r="18" spans="1:17" ht="12" x14ac:dyDescent="0.2">
      <c r="A18" s="15" t="s">
        <v>22</v>
      </c>
      <c r="B18" s="24">
        <v>157239</v>
      </c>
      <c r="C18" s="24"/>
      <c r="D18" s="24"/>
      <c r="E18" s="24"/>
      <c r="F18" s="24">
        <v>22891</v>
      </c>
      <c r="G18" s="29"/>
      <c r="H18" s="25" t="s">
        <v>196</v>
      </c>
      <c r="I18" s="24"/>
      <c r="J18" s="25" t="s">
        <v>196</v>
      </c>
      <c r="K18" s="24">
        <v>12096</v>
      </c>
      <c r="L18" s="24"/>
      <c r="M18" s="24"/>
      <c r="N18" s="24"/>
      <c r="O18" s="24">
        <v>195302</v>
      </c>
      <c r="P18" s="24">
        <v>25414</v>
      </c>
      <c r="Q18" s="30">
        <f t="shared" si="0"/>
        <v>412942</v>
      </c>
    </row>
    <row r="19" spans="1:17" ht="12" x14ac:dyDescent="0.2">
      <c r="A19" s="15" t="s">
        <v>23</v>
      </c>
      <c r="B19" s="24">
        <v>337756</v>
      </c>
      <c r="C19" s="24"/>
      <c r="D19" s="24"/>
      <c r="E19" s="24"/>
      <c r="F19" s="24">
        <v>45526</v>
      </c>
      <c r="G19" s="29">
        <v>16472</v>
      </c>
      <c r="H19" s="25" t="s">
        <v>196</v>
      </c>
      <c r="I19" s="24"/>
      <c r="J19" s="25" t="s">
        <v>196</v>
      </c>
      <c r="K19" s="24">
        <v>25830</v>
      </c>
      <c r="L19" s="24"/>
      <c r="M19" s="24"/>
      <c r="N19" s="24"/>
      <c r="O19" s="24">
        <v>224699</v>
      </c>
      <c r="P19" s="24">
        <v>12098</v>
      </c>
      <c r="Q19" s="30">
        <f t="shared" si="0"/>
        <v>662381</v>
      </c>
    </row>
    <row r="20" spans="1:17" ht="12" x14ac:dyDescent="0.2">
      <c r="A20" s="15" t="s">
        <v>24</v>
      </c>
      <c r="B20" s="24">
        <v>2772965</v>
      </c>
      <c r="C20" s="24"/>
      <c r="D20" s="24"/>
      <c r="E20" s="24"/>
      <c r="F20" s="24">
        <v>593027</v>
      </c>
      <c r="G20" s="29">
        <v>221407</v>
      </c>
      <c r="H20" s="25" t="s">
        <v>196</v>
      </c>
      <c r="I20" s="24">
        <v>238401</v>
      </c>
      <c r="J20" s="25" t="s">
        <v>196</v>
      </c>
      <c r="K20" s="24">
        <v>210460</v>
      </c>
      <c r="L20" s="24"/>
      <c r="M20" s="24"/>
      <c r="N20" s="24"/>
      <c r="O20" s="24">
        <v>4637329</v>
      </c>
      <c r="P20" s="24">
        <v>206327</v>
      </c>
      <c r="Q20" s="30">
        <f t="shared" si="0"/>
        <v>8879916</v>
      </c>
    </row>
    <row r="21" spans="1:17" ht="12" x14ac:dyDescent="0.2">
      <c r="A21" s="15" t="s">
        <v>25</v>
      </c>
      <c r="B21" s="24">
        <v>598211</v>
      </c>
      <c r="C21" s="24"/>
      <c r="D21" s="24"/>
      <c r="E21" s="24">
        <v>197961</v>
      </c>
      <c r="F21" s="24">
        <v>93320</v>
      </c>
      <c r="G21" s="29">
        <v>28570</v>
      </c>
      <c r="H21" s="25" t="s">
        <v>196</v>
      </c>
      <c r="I21" s="24">
        <v>19876</v>
      </c>
      <c r="J21" s="25" t="s">
        <v>196</v>
      </c>
      <c r="K21" s="24">
        <v>47653</v>
      </c>
      <c r="L21" s="24">
        <v>95000</v>
      </c>
      <c r="M21" s="24"/>
      <c r="N21" s="24"/>
      <c r="O21" s="24">
        <v>691750</v>
      </c>
      <c r="P21" s="24">
        <v>41019</v>
      </c>
      <c r="Q21" s="30">
        <f t="shared" si="0"/>
        <v>1813360</v>
      </c>
    </row>
    <row r="22" spans="1:17" ht="12" x14ac:dyDescent="0.2">
      <c r="A22" s="15" t="s">
        <v>26</v>
      </c>
      <c r="B22" s="24">
        <v>1843671</v>
      </c>
      <c r="C22" s="24">
        <v>125970</v>
      </c>
      <c r="D22" s="24"/>
      <c r="E22" s="27"/>
      <c r="F22" s="24">
        <v>251514</v>
      </c>
      <c r="G22" s="29">
        <v>78091</v>
      </c>
      <c r="H22" s="25" t="s">
        <v>196</v>
      </c>
      <c r="I22" s="24">
        <v>122769</v>
      </c>
      <c r="J22" s="25" t="s">
        <v>196</v>
      </c>
      <c r="K22" s="24">
        <v>139929</v>
      </c>
      <c r="L22" s="24"/>
      <c r="M22" s="24"/>
      <c r="N22" s="24"/>
      <c r="O22" s="24">
        <v>1125996</v>
      </c>
      <c r="P22" s="24">
        <v>54612</v>
      </c>
      <c r="Q22" s="30">
        <f t="shared" si="0"/>
        <v>3742552</v>
      </c>
    </row>
    <row r="23" spans="1:17" ht="12" x14ac:dyDescent="0.2">
      <c r="A23" s="15" t="s">
        <v>27</v>
      </c>
      <c r="B23" s="24">
        <v>963824</v>
      </c>
      <c r="C23" s="24"/>
      <c r="D23" s="24"/>
      <c r="E23" s="24"/>
      <c r="F23" s="24">
        <v>139797</v>
      </c>
      <c r="G23" s="29">
        <v>48586</v>
      </c>
      <c r="H23" s="25" t="s">
        <v>196</v>
      </c>
      <c r="I23" s="24"/>
      <c r="J23" s="25" t="s">
        <v>196</v>
      </c>
      <c r="K23" s="24">
        <v>78914</v>
      </c>
      <c r="L23" s="24"/>
      <c r="M23" s="24"/>
      <c r="N23" s="24"/>
      <c r="O23" s="24">
        <v>844215</v>
      </c>
      <c r="P23" s="24">
        <v>46821</v>
      </c>
      <c r="Q23" s="30">
        <f t="shared" si="0"/>
        <v>2122157</v>
      </c>
    </row>
    <row r="24" spans="1:17" ht="12" x14ac:dyDescent="0.2">
      <c r="A24" s="15" t="s">
        <v>28</v>
      </c>
      <c r="B24" s="24">
        <v>461477</v>
      </c>
      <c r="C24" s="24"/>
      <c r="D24" s="24"/>
      <c r="E24" s="24"/>
      <c r="F24" s="24">
        <v>78640</v>
      </c>
      <c r="G24" s="29">
        <v>28626</v>
      </c>
      <c r="H24" s="25" t="s">
        <v>196</v>
      </c>
      <c r="I24" s="24"/>
      <c r="J24" s="25" t="s">
        <v>196</v>
      </c>
      <c r="K24" s="24">
        <v>37478</v>
      </c>
      <c r="L24" s="24"/>
      <c r="M24" s="24"/>
      <c r="N24" s="24"/>
      <c r="O24" s="24">
        <v>815787</v>
      </c>
      <c r="P24" s="24">
        <v>70794</v>
      </c>
      <c r="Q24" s="30">
        <f t="shared" si="0"/>
        <v>1492802</v>
      </c>
    </row>
    <row r="25" spans="1:17" ht="12" x14ac:dyDescent="0.2">
      <c r="A25" s="15" t="s">
        <v>29</v>
      </c>
      <c r="B25" s="24">
        <v>344435</v>
      </c>
      <c r="C25" s="24"/>
      <c r="D25" s="24"/>
      <c r="E25" s="24"/>
      <c r="F25" s="24">
        <v>54662</v>
      </c>
      <c r="G25" s="29">
        <v>11046</v>
      </c>
      <c r="H25" s="25" t="s">
        <v>196</v>
      </c>
      <c r="I25" s="24"/>
      <c r="J25" s="25" t="s">
        <v>196</v>
      </c>
      <c r="K25" s="24">
        <v>26141</v>
      </c>
      <c r="L25" s="24">
        <v>100000</v>
      </c>
      <c r="M25" s="24"/>
      <c r="N25" s="24"/>
      <c r="O25" s="24">
        <v>283909</v>
      </c>
      <c r="P25" s="24">
        <v>22215</v>
      </c>
      <c r="Q25" s="30">
        <f t="shared" si="0"/>
        <v>842408</v>
      </c>
    </row>
    <row r="26" spans="1:17" ht="12" x14ac:dyDescent="0.2">
      <c r="A26" s="15" t="s">
        <v>30</v>
      </c>
      <c r="B26" s="24">
        <v>1764439</v>
      </c>
      <c r="C26" s="24">
        <v>133943</v>
      </c>
      <c r="D26" s="24"/>
      <c r="E26" s="24"/>
      <c r="F26" s="24">
        <v>149993</v>
      </c>
      <c r="G26" s="29">
        <v>17822</v>
      </c>
      <c r="H26" s="25" t="s">
        <v>196</v>
      </c>
      <c r="I26" s="24"/>
      <c r="J26" s="25" t="s">
        <v>196</v>
      </c>
      <c r="K26" s="24">
        <v>133916</v>
      </c>
      <c r="L26" s="24"/>
      <c r="M26" s="24">
        <v>57083</v>
      </c>
      <c r="N26" s="24"/>
      <c r="O26" s="24">
        <v>625678</v>
      </c>
      <c r="P26" s="24">
        <v>83352</v>
      </c>
      <c r="Q26" s="30">
        <f t="shared" si="0"/>
        <v>2966226</v>
      </c>
    </row>
    <row r="27" spans="1:17" ht="12" x14ac:dyDescent="0.2">
      <c r="A27" s="15" t="s">
        <v>31</v>
      </c>
      <c r="B27" s="24">
        <v>1139295</v>
      </c>
      <c r="C27" s="24"/>
      <c r="D27" s="24"/>
      <c r="E27" s="24"/>
      <c r="F27" s="24">
        <v>134483</v>
      </c>
      <c r="G27" s="29">
        <v>21780</v>
      </c>
      <c r="H27" s="25" t="s">
        <v>196</v>
      </c>
      <c r="I27" s="24"/>
      <c r="J27" s="25" t="s">
        <v>196</v>
      </c>
      <c r="K27" s="24">
        <v>93363</v>
      </c>
      <c r="L27" s="24"/>
      <c r="M27" s="24"/>
      <c r="N27" s="24"/>
      <c r="O27" s="24">
        <v>730102</v>
      </c>
      <c r="P27" s="24">
        <v>29991</v>
      </c>
      <c r="Q27" s="30">
        <f t="shared" si="0"/>
        <v>2149014</v>
      </c>
    </row>
    <row r="28" spans="1:17" ht="12" x14ac:dyDescent="0.2">
      <c r="A28" s="15" t="s">
        <v>32</v>
      </c>
      <c r="B28" s="24">
        <v>2141861</v>
      </c>
      <c r="C28" s="24"/>
      <c r="D28" s="24">
        <v>220528</v>
      </c>
      <c r="E28" s="24"/>
      <c r="F28" s="24">
        <v>379607</v>
      </c>
      <c r="G28" s="29">
        <v>108478</v>
      </c>
      <c r="H28" s="25" t="s">
        <v>196</v>
      </c>
      <c r="I28" s="24">
        <v>56882</v>
      </c>
      <c r="J28" s="25" t="s">
        <v>196</v>
      </c>
      <c r="K28" s="24">
        <v>162562</v>
      </c>
      <c r="L28" s="24"/>
      <c r="M28" s="24"/>
      <c r="N28" s="24"/>
      <c r="O28" s="24">
        <v>3095813</v>
      </c>
      <c r="P28" s="24">
        <v>101912</v>
      </c>
      <c r="Q28" s="30">
        <f t="shared" si="0"/>
        <v>6267643</v>
      </c>
    </row>
    <row r="29" spans="1:17" ht="12" x14ac:dyDescent="0.2">
      <c r="A29" s="15" t="s">
        <v>33</v>
      </c>
      <c r="B29" s="24">
        <v>65529</v>
      </c>
      <c r="C29" s="24"/>
      <c r="D29" s="24"/>
      <c r="E29" s="24"/>
      <c r="F29" s="24">
        <v>13429</v>
      </c>
      <c r="G29" s="24">
        <v>1789</v>
      </c>
      <c r="H29" s="25" t="s">
        <v>196</v>
      </c>
      <c r="I29" s="24"/>
      <c r="J29" s="25" t="s">
        <v>196</v>
      </c>
      <c r="K29" s="24">
        <v>10000</v>
      </c>
      <c r="L29" s="24"/>
      <c r="M29" s="24"/>
      <c r="N29" s="24"/>
      <c r="O29" s="24">
        <v>124071</v>
      </c>
      <c r="P29" s="24">
        <v>3416</v>
      </c>
      <c r="Q29" s="30">
        <f t="shared" si="0"/>
        <v>218234</v>
      </c>
    </row>
    <row r="30" spans="1:17" ht="12" x14ac:dyDescent="0.2">
      <c r="A30" s="15" t="s">
        <v>34</v>
      </c>
      <c r="B30" s="24">
        <v>712736</v>
      </c>
      <c r="C30" s="24"/>
      <c r="D30" s="24"/>
      <c r="E30" s="24"/>
      <c r="F30" s="24">
        <v>104611</v>
      </c>
      <c r="G30" s="24">
        <v>18378</v>
      </c>
      <c r="H30" s="25" t="s">
        <v>196</v>
      </c>
      <c r="I30" s="24">
        <v>21303</v>
      </c>
      <c r="J30" s="25" t="s">
        <v>196</v>
      </c>
      <c r="K30" s="24">
        <v>54094</v>
      </c>
      <c r="L30" s="24"/>
      <c r="M30" s="24">
        <v>78497</v>
      </c>
      <c r="N30" s="24"/>
      <c r="O30" s="24">
        <v>593932</v>
      </c>
      <c r="P30" s="24">
        <v>33191</v>
      </c>
      <c r="Q30" s="30">
        <f t="shared" si="0"/>
        <v>1616742</v>
      </c>
    </row>
    <row r="31" spans="1:17" ht="12" x14ac:dyDescent="0.2">
      <c r="A31" s="15" t="s">
        <v>35</v>
      </c>
      <c r="B31" s="24">
        <v>804639</v>
      </c>
      <c r="C31" s="24"/>
      <c r="D31" s="24"/>
      <c r="E31" s="24"/>
      <c r="F31" s="24">
        <v>100811</v>
      </c>
      <c r="G31" s="24">
        <v>18108</v>
      </c>
      <c r="H31" s="25" t="s">
        <v>196</v>
      </c>
      <c r="I31" s="24"/>
      <c r="J31" s="25" t="s">
        <v>196</v>
      </c>
      <c r="K31" s="24">
        <v>61716</v>
      </c>
      <c r="L31" s="24">
        <v>150000</v>
      </c>
      <c r="M31" s="24"/>
      <c r="N31" s="24"/>
      <c r="O31" s="24">
        <v>483208</v>
      </c>
      <c r="P31" s="24">
        <v>30050</v>
      </c>
      <c r="Q31" s="30">
        <f t="shared" si="0"/>
        <v>1648532</v>
      </c>
    </row>
    <row r="32" spans="1:17" ht="12" x14ac:dyDescent="0.2">
      <c r="A32" s="15" t="s">
        <v>36</v>
      </c>
      <c r="B32" s="24">
        <v>994710</v>
      </c>
      <c r="C32" s="24"/>
      <c r="D32" s="24"/>
      <c r="E32" s="24"/>
      <c r="F32" s="24">
        <v>143634</v>
      </c>
      <c r="G32" s="24">
        <v>30792</v>
      </c>
      <c r="H32" s="25" t="s">
        <v>196</v>
      </c>
      <c r="I32" s="24">
        <v>11640</v>
      </c>
      <c r="J32" s="25" t="s">
        <v>196</v>
      </c>
      <c r="K32" s="24">
        <v>76295</v>
      </c>
      <c r="L32" s="24"/>
      <c r="M32" s="24"/>
      <c r="N32" s="24"/>
      <c r="O32" s="24">
        <v>807243</v>
      </c>
      <c r="P32" s="24">
        <v>69595</v>
      </c>
      <c r="Q32" s="30">
        <f t="shared" si="0"/>
        <v>2133909</v>
      </c>
    </row>
    <row r="33" spans="1:17" s="16" customFormat="1" ht="13.9" customHeight="1" x14ac:dyDescent="0.25">
      <c r="A33" s="15" t="s">
        <v>191</v>
      </c>
      <c r="B33" s="24">
        <v>883988</v>
      </c>
      <c r="C33" s="24"/>
      <c r="D33" s="24"/>
      <c r="E33" s="24"/>
      <c r="F33" s="24">
        <v>179799</v>
      </c>
      <c r="G33" s="24">
        <v>59490</v>
      </c>
      <c r="H33" s="25" t="s">
        <v>196</v>
      </c>
      <c r="I33" s="24"/>
      <c r="J33" s="25" t="s">
        <v>196</v>
      </c>
      <c r="K33" s="24">
        <v>71812</v>
      </c>
      <c r="L33" s="24">
        <v>785000</v>
      </c>
      <c r="M33" s="24"/>
      <c r="N33" s="24">
        <v>109375</v>
      </c>
      <c r="O33" s="24">
        <v>1495656</v>
      </c>
      <c r="P33" s="24">
        <v>57525</v>
      </c>
      <c r="Q33" s="30">
        <f t="shared" si="0"/>
        <v>3642645</v>
      </c>
    </row>
    <row r="34" spans="1:17" ht="12" x14ac:dyDescent="0.2">
      <c r="A34" s="15" t="s">
        <v>37</v>
      </c>
      <c r="B34" s="24">
        <v>841239</v>
      </c>
      <c r="C34" s="24"/>
      <c r="D34" s="24"/>
      <c r="E34" s="24"/>
      <c r="F34" s="24">
        <v>89691</v>
      </c>
      <c r="G34" s="24">
        <v>32380</v>
      </c>
      <c r="H34" s="25" t="s">
        <v>196</v>
      </c>
      <c r="I34" s="24"/>
      <c r="J34" s="25" t="s">
        <v>196</v>
      </c>
      <c r="K34" s="24">
        <v>63847</v>
      </c>
      <c r="L34" s="24">
        <v>100000</v>
      </c>
      <c r="M34" s="24">
        <v>42316</v>
      </c>
      <c r="N34" s="24"/>
      <c r="O34" s="24">
        <v>337383</v>
      </c>
      <c r="P34" s="24">
        <v>37109</v>
      </c>
      <c r="Q34" s="30">
        <f t="shared" si="0"/>
        <v>1543965</v>
      </c>
    </row>
    <row r="35" spans="1:17" ht="12" x14ac:dyDescent="0.2">
      <c r="A35" s="15" t="s">
        <v>38</v>
      </c>
      <c r="B35" s="24">
        <v>247319</v>
      </c>
      <c r="C35" s="24"/>
      <c r="D35" s="24"/>
      <c r="E35" s="24"/>
      <c r="F35" s="24">
        <v>35086</v>
      </c>
      <c r="G35" s="24">
        <v>10294</v>
      </c>
      <c r="H35" s="25" t="s">
        <v>196</v>
      </c>
      <c r="I35" s="24"/>
      <c r="J35" s="25" t="s">
        <v>196</v>
      </c>
      <c r="K35" s="24">
        <v>19838</v>
      </c>
      <c r="L35" s="24"/>
      <c r="M35" s="24"/>
      <c r="N35" s="24"/>
      <c r="O35" s="24">
        <v>175893</v>
      </c>
      <c r="P35" s="24">
        <v>16457</v>
      </c>
      <c r="Q35" s="30">
        <f t="shared" si="0"/>
        <v>504887</v>
      </c>
    </row>
    <row r="36" spans="1:17" ht="12" x14ac:dyDescent="0.2">
      <c r="A36" s="15" t="s">
        <v>39</v>
      </c>
      <c r="B36" s="24">
        <v>733816</v>
      </c>
      <c r="C36" s="24"/>
      <c r="D36" s="24"/>
      <c r="E36" s="24"/>
      <c r="F36" s="24">
        <v>107848</v>
      </c>
      <c r="G36" s="24">
        <v>21881</v>
      </c>
      <c r="H36" s="25" t="s">
        <v>196</v>
      </c>
      <c r="I36" s="24">
        <v>18778</v>
      </c>
      <c r="J36" s="25" t="s">
        <v>196</v>
      </c>
      <c r="K36" s="24">
        <v>55695</v>
      </c>
      <c r="L36" s="24"/>
      <c r="M36" s="24">
        <v>63147</v>
      </c>
      <c r="N36" s="24"/>
      <c r="O36" s="24">
        <v>463309</v>
      </c>
      <c r="P36" s="24">
        <v>24628</v>
      </c>
      <c r="Q36" s="30">
        <f t="shared" si="0"/>
        <v>1489102</v>
      </c>
    </row>
    <row r="37" spans="1:17" ht="12" x14ac:dyDescent="0.2">
      <c r="A37" s="15" t="s">
        <v>40</v>
      </c>
      <c r="B37" s="24">
        <v>1731046</v>
      </c>
      <c r="C37" s="24"/>
      <c r="D37" s="24"/>
      <c r="E37" s="24"/>
      <c r="F37" s="24">
        <v>216927</v>
      </c>
      <c r="G37" s="24">
        <v>78096</v>
      </c>
      <c r="H37" s="25" t="s">
        <v>196</v>
      </c>
      <c r="I37" s="24"/>
      <c r="J37" s="25" t="s">
        <v>196</v>
      </c>
      <c r="K37" s="24">
        <v>140167</v>
      </c>
      <c r="L37" s="24"/>
      <c r="M37" s="24">
        <v>144329</v>
      </c>
      <c r="N37" s="24"/>
      <c r="O37" s="24">
        <v>1120904</v>
      </c>
      <c r="P37" s="24">
        <v>67416</v>
      </c>
      <c r="Q37" s="30">
        <f t="shared" ref="Q37:Q68" si="1">(SUM(B37:P37))</f>
        <v>3498885</v>
      </c>
    </row>
    <row r="38" spans="1:17" ht="12" x14ac:dyDescent="0.2">
      <c r="A38" s="15" t="s">
        <v>41</v>
      </c>
      <c r="B38" s="24">
        <v>1427883</v>
      </c>
      <c r="C38" s="24"/>
      <c r="D38" s="24"/>
      <c r="E38" s="24">
        <v>122199</v>
      </c>
      <c r="F38" s="24">
        <v>139538</v>
      </c>
      <c r="G38" s="24">
        <v>25692</v>
      </c>
      <c r="H38" s="25" t="s">
        <v>196</v>
      </c>
      <c r="I38" s="24"/>
      <c r="J38" s="25" t="s">
        <v>196</v>
      </c>
      <c r="K38" s="24">
        <v>119175</v>
      </c>
      <c r="L38" s="24">
        <v>95000</v>
      </c>
      <c r="M38" s="24">
        <v>82494</v>
      </c>
      <c r="N38" s="24"/>
      <c r="O38" s="24">
        <v>679814</v>
      </c>
      <c r="P38" s="24">
        <v>42616</v>
      </c>
      <c r="Q38" s="30">
        <f t="shared" si="1"/>
        <v>2734411</v>
      </c>
    </row>
    <row r="39" spans="1:17" ht="12" x14ac:dyDescent="0.2">
      <c r="A39" s="15" t="s">
        <v>42</v>
      </c>
      <c r="B39" s="24">
        <v>638527</v>
      </c>
      <c r="C39" s="24"/>
      <c r="D39" s="24"/>
      <c r="E39" s="24"/>
      <c r="F39" s="24">
        <v>55390</v>
      </c>
      <c r="G39" s="24">
        <v>16138</v>
      </c>
      <c r="H39" s="25" t="s">
        <v>196</v>
      </c>
      <c r="I39" s="24"/>
      <c r="J39" s="25" t="s">
        <v>196</v>
      </c>
      <c r="K39" s="24">
        <v>50571</v>
      </c>
      <c r="L39" s="24"/>
      <c r="M39" s="24">
        <v>21828</v>
      </c>
      <c r="N39" s="24"/>
      <c r="O39" s="24">
        <v>227804</v>
      </c>
      <c r="P39" s="24">
        <v>24666</v>
      </c>
      <c r="Q39" s="30">
        <f t="shared" si="1"/>
        <v>1034924</v>
      </c>
    </row>
    <row r="40" spans="1:17" ht="12" x14ac:dyDescent="0.2">
      <c r="A40" s="15" t="s">
        <v>43</v>
      </c>
      <c r="B40" s="24">
        <v>4495614</v>
      </c>
      <c r="C40" s="24">
        <v>159456</v>
      </c>
      <c r="D40" s="24"/>
      <c r="E40" s="24">
        <v>59703</v>
      </c>
      <c r="F40" s="24">
        <v>641074</v>
      </c>
      <c r="G40" s="24">
        <v>226671</v>
      </c>
      <c r="H40" s="25" t="s">
        <v>196</v>
      </c>
      <c r="I40" s="24">
        <v>40740</v>
      </c>
      <c r="J40" s="25" t="s">
        <v>196</v>
      </c>
      <c r="K40" s="24">
        <v>341204</v>
      </c>
      <c r="L40" s="24"/>
      <c r="M40" s="24">
        <v>291885</v>
      </c>
      <c r="N40" s="24"/>
      <c r="O40" s="24">
        <v>2595800</v>
      </c>
      <c r="P40" s="24">
        <v>190859</v>
      </c>
      <c r="Q40" s="30">
        <f t="shared" si="1"/>
        <v>9043006</v>
      </c>
    </row>
    <row r="41" spans="1:17" ht="12" x14ac:dyDescent="0.2">
      <c r="A41" s="15" t="s">
        <v>44</v>
      </c>
      <c r="B41" s="24">
        <v>1618168</v>
      </c>
      <c r="C41" s="24"/>
      <c r="D41" s="24"/>
      <c r="E41" s="24">
        <v>111504</v>
      </c>
      <c r="F41" s="24">
        <v>234443</v>
      </c>
      <c r="G41" s="24">
        <v>55844</v>
      </c>
      <c r="H41" s="25" t="s">
        <v>196</v>
      </c>
      <c r="I41" s="24">
        <v>28112</v>
      </c>
      <c r="J41" s="25" t="s">
        <v>196</v>
      </c>
      <c r="K41" s="24">
        <v>132733</v>
      </c>
      <c r="L41" s="24">
        <v>600000</v>
      </c>
      <c r="M41" s="24"/>
      <c r="N41" s="24"/>
      <c r="O41" s="24">
        <v>1408697</v>
      </c>
      <c r="P41" s="24">
        <v>63349</v>
      </c>
      <c r="Q41" s="30">
        <f t="shared" si="1"/>
        <v>4252850</v>
      </c>
    </row>
    <row r="42" spans="1:17" ht="12" x14ac:dyDescent="0.2">
      <c r="A42" s="15" t="s">
        <v>45</v>
      </c>
      <c r="B42" s="24">
        <v>4623349</v>
      </c>
      <c r="C42" s="24"/>
      <c r="D42" s="24"/>
      <c r="E42" s="24"/>
      <c r="F42" s="24">
        <v>237205</v>
      </c>
      <c r="G42" s="24">
        <v>36764</v>
      </c>
      <c r="H42" s="25" t="s">
        <v>196</v>
      </c>
      <c r="I42" s="24"/>
      <c r="J42" s="25" t="s">
        <v>196</v>
      </c>
      <c r="K42" s="24">
        <v>350899</v>
      </c>
      <c r="L42" s="24"/>
      <c r="M42" s="24">
        <v>99823</v>
      </c>
      <c r="N42" s="24"/>
      <c r="O42" s="24">
        <v>1115861</v>
      </c>
      <c r="P42" s="24">
        <v>90693</v>
      </c>
      <c r="Q42" s="30">
        <f t="shared" si="1"/>
        <v>6554594</v>
      </c>
    </row>
    <row r="43" spans="1:17" ht="12" x14ac:dyDescent="0.2">
      <c r="A43" s="15" t="s">
        <v>46</v>
      </c>
      <c r="B43" s="24">
        <v>949742</v>
      </c>
      <c r="C43" s="24"/>
      <c r="D43" s="24"/>
      <c r="E43" s="24">
        <v>145866</v>
      </c>
      <c r="F43" s="24">
        <v>86920</v>
      </c>
      <c r="G43" s="24">
        <v>13835</v>
      </c>
      <c r="H43" s="25" t="s">
        <v>196</v>
      </c>
      <c r="I43" s="24"/>
      <c r="J43" s="25" t="s">
        <v>196</v>
      </c>
      <c r="K43" s="24">
        <v>72846</v>
      </c>
      <c r="L43" s="24">
        <v>200000</v>
      </c>
      <c r="M43" s="24">
        <v>51031</v>
      </c>
      <c r="N43" s="24"/>
      <c r="O43" s="24">
        <v>394212</v>
      </c>
      <c r="P43" s="24">
        <v>27931</v>
      </c>
      <c r="Q43" s="30">
        <f t="shared" si="1"/>
        <v>1942383</v>
      </c>
    </row>
    <row r="44" spans="1:17" ht="12" x14ac:dyDescent="0.2">
      <c r="A44" s="15" t="s">
        <v>47</v>
      </c>
      <c r="B44" s="24">
        <v>130389</v>
      </c>
      <c r="C44" s="24"/>
      <c r="D44" s="24">
        <v>76624</v>
      </c>
      <c r="E44" s="24"/>
      <c r="F44" s="24">
        <v>30018</v>
      </c>
      <c r="G44" s="24"/>
      <c r="H44" s="25" t="s">
        <v>196</v>
      </c>
      <c r="I44" s="24"/>
      <c r="J44" s="25" t="s">
        <v>196</v>
      </c>
      <c r="K44" s="24">
        <v>10000</v>
      </c>
      <c r="L44" s="24"/>
      <c r="M44" s="24"/>
      <c r="N44" s="24"/>
      <c r="O44" s="24">
        <v>524328</v>
      </c>
      <c r="P44" s="24">
        <v>23602</v>
      </c>
      <c r="Q44" s="30">
        <f t="shared" si="1"/>
        <v>794961</v>
      </c>
    </row>
    <row r="45" spans="1:17" ht="12" x14ac:dyDescent="0.2">
      <c r="A45" s="15" t="s">
        <v>48</v>
      </c>
      <c r="B45" s="24">
        <v>938399</v>
      </c>
      <c r="C45" s="24"/>
      <c r="D45" s="24"/>
      <c r="E45" s="24"/>
      <c r="F45" s="24">
        <v>121138</v>
      </c>
      <c r="G45" s="24">
        <v>19223</v>
      </c>
      <c r="H45" s="25" t="s">
        <v>196</v>
      </c>
      <c r="I45" s="24"/>
      <c r="J45" s="25" t="s">
        <v>196</v>
      </c>
      <c r="K45" s="24">
        <v>71222</v>
      </c>
      <c r="L45" s="24">
        <v>290000</v>
      </c>
      <c r="M45" s="24">
        <v>114463</v>
      </c>
      <c r="N45" s="24"/>
      <c r="O45" s="24">
        <v>677272</v>
      </c>
      <c r="P45" s="24">
        <v>19021</v>
      </c>
      <c r="Q45" s="30">
        <f t="shared" si="1"/>
        <v>2250738</v>
      </c>
    </row>
    <row r="46" spans="1:17" ht="12" x14ac:dyDescent="0.2">
      <c r="A46" s="15" t="s">
        <v>49</v>
      </c>
      <c r="B46" s="24">
        <v>3626630</v>
      </c>
      <c r="C46" s="24"/>
      <c r="D46" s="24"/>
      <c r="E46" s="24"/>
      <c r="F46" s="24">
        <v>282379</v>
      </c>
      <c r="G46" s="24">
        <v>92974</v>
      </c>
      <c r="H46" s="25" t="s">
        <v>196</v>
      </c>
      <c r="I46" s="24">
        <v>85433</v>
      </c>
      <c r="J46" s="25" t="s">
        <v>196</v>
      </c>
      <c r="K46" s="24">
        <v>282510</v>
      </c>
      <c r="L46" s="24">
        <v>580000</v>
      </c>
      <c r="M46" s="24"/>
      <c r="N46" s="24">
        <v>224876</v>
      </c>
      <c r="O46" s="24">
        <v>1176553</v>
      </c>
      <c r="P46" s="24">
        <v>67123</v>
      </c>
      <c r="Q46" s="30">
        <f t="shared" si="1"/>
        <v>6418478</v>
      </c>
    </row>
    <row r="47" spans="1:17" ht="12" x14ac:dyDescent="0.2">
      <c r="A47" s="15" t="s">
        <v>50</v>
      </c>
      <c r="B47" s="24">
        <v>691109</v>
      </c>
      <c r="C47" s="24"/>
      <c r="D47" s="24"/>
      <c r="E47" s="24"/>
      <c r="F47" s="24">
        <v>79796</v>
      </c>
      <c r="G47" s="24">
        <v>21433</v>
      </c>
      <c r="H47" s="25" t="s">
        <v>196</v>
      </c>
      <c r="I47" s="24"/>
      <c r="J47" s="25" t="s">
        <v>196</v>
      </c>
      <c r="K47" s="24">
        <v>53008</v>
      </c>
      <c r="L47" s="24">
        <v>95000</v>
      </c>
      <c r="M47" s="24">
        <v>45906</v>
      </c>
      <c r="N47" s="24"/>
      <c r="O47" s="24">
        <v>365238</v>
      </c>
      <c r="P47" s="24">
        <v>17652</v>
      </c>
      <c r="Q47" s="30">
        <f t="shared" si="1"/>
        <v>1369142</v>
      </c>
    </row>
    <row r="48" spans="1:17" ht="12" x14ac:dyDescent="0.2">
      <c r="A48" s="15" t="s">
        <v>51</v>
      </c>
      <c r="B48" s="24">
        <v>609744</v>
      </c>
      <c r="C48" s="24"/>
      <c r="D48" s="24"/>
      <c r="E48" s="24"/>
      <c r="F48" s="24">
        <v>60980</v>
      </c>
      <c r="G48" s="24">
        <v>13329</v>
      </c>
      <c r="H48" s="25" t="s">
        <v>196</v>
      </c>
      <c r="I48" s="24"/>
      <c r="J48" s="25" t="s">
        <v>196</v>
      </c>
      <c r="K48" s="24">
        <v>46767</v>
      </c>
      <c r="L48" s="24">
        <v>285000</v>
      </c>
      <c r="M48" s="24">
        <v>36435</v>
      </c>
      <c r="N48" s="24"/>
      <c r="O48" s="24">
        <v>303603</v>
      </c>
      <c r="P48" s="24">
        <v>15254</v>
      </c>
      <c r="Q48" s="30">
        <f t="shared" si="1"/>
        <v>1371112</v>
      </c>
    </row>
    <row r="49" spans="1:17" ht="12" x14ac:dyDescent="0.2">
      <c r="A49" s="15" t="s">
        <v>52</v>
      </c>
      <c r="B49" s="24">
        <v>748343</v>
      </c>
      <c r="C49" s="24"/>
      <c r="D49" s="24"/>
      <c r="E49" s="24">
        <v>130479</v>
      </c>
      <c r="F49" s="24">
        <v>99624</v>
      </c>
      <c r="G49" s="24">
        <v>32619</v>
      </c>
      <c r="H49" s="25" t="s">
        <v>196</v>
      </c>
      <c r="I49" s="24">
        <v>13068</v>
      </c>
      <c r="J49" s="25" t="s">
        <v>196</v>
      </c>
      <c r="K49" s="24">
        <v>57399</v>
      </c>
      <c r="L49" s="24"/>
      <c r="M49" s="24"/>
      <c r="N49" s="24"/>
      <c r="O49" s="24">
        <v>448316</v>
      </c>
      <c r="P49" s="24">
        <v>24962</v>
      </c>
      <c r="Q49" s="30">
        <f t="shared" si="1"/>
        <v>1554810</v>
      </c>
    </row>
    <row r="50" spans="1:17" ht="12" x14ac:dyDescent="0.2">
      <c r="A50" s="15" t="s">
        <v>53</v>
      </c>
      <c r="B50" s="24">
        <v>2649305</v>
      </c>
      <c r="C50" s="24">
        <v>25513</v>
      </c>
      <c r="D50" s="24"/>
      <c r="E50" s="24">
        <v>256956</v>
      </c>
      <c r="F50" s="24">
        <v>424285</v>
      </c>
      <c r="G50" s="24">
        <v>139375</v>
      </c>
      <c r="H50" s="25" t="s">
        <v>196</v>
      </c>
      <c r="I50" s="24">
        <v>97842</v>
      </c>
      <c r="J50" s="25" t="s">
        <v>196</v>
      </c>
      <c r="K50" s="24">
        <v>215156</v>
      </c>
      <c r="L50" s="24"/>
      <c r="M50" s="24"/>
      <c r="N50" s="24"/>
      <c r="O50" s="24">
        <v>2834946</v>
      </c>
      <c r="P50" s="24">
        <v>103887</v>
      </c>
      <c r="Q50" s="30">
        <f t="shared" si="1"/>
        <v>6747265</v>
      </c>
    </row>
    <row r="51" spans="1:17" ht="12" x14ac:dyDescent="0.2">
      <c r="A51" s="15" t="s">
        <v>54</v>
      </c>
      <c r="B51" s="24">
        <v>460268</v>
      </c>
      <c r="C51" s="24"/>
      <c r="D51" s="24"/>
      <c r="E51" s="24"/>
      <c r="F51" s="24">
        <v>25348</v>
      </c>
      <c r="G51" s="24">
        <v>6025</v>
      </c>
      <c r="H51" s="25" t="s">
        <v>196</v>
      </c>
      <c r="I51" s="24"/>
      <c r="J51" s="25" t="s">
        <v>196</v>
      </c>
      <c r="K51" s="24">
        <v>34933</v>
      </c>
      <c r="L51" s="24"/>
      <c r="M51" s="24">
        <v>21631</v>
      </c>
      <c r="N51" s="24"/>
      <c r="O51" s="24">
        <v>164397</v>
      </c>
      <c r="P51" s="24">
        <v>13323</v>
      </c>
      <c r="Q51" s="30">
        <f t="shared" si="1"/>
        <v>725925</v>
      </c>
    </row>
    <row r="52" spans="1:17" ht="12" x14ac:dyDescent="0.2">
      <c r="A52" s="15" t="s">
        <v>55</v>
      </c>
      <c r="B52" s="24">
        <v>436970</v>
      </c>
      <c r="C52" s="24"/>
      <c r="D52" s="24"/>
      <c r="E52" s="24"/>
      <c r="F52" s="24">
        <v>48530</v>
      </c>
      <c r="G52" s="24"/>
      <c r="H52" s="25" t="s">
        <v>196</v>
      </c>
      <c r="I52" s="24"/>
      <c r="J52" s="25" t="s">
        <v>196</v>
      </c>
      <c r="K52" s="24">
        <v>33516</v>
      </c>
      <c r="L52" s="24"/>
      <c r="M52" s="24"/>
      <c r="N52" s="24">
        <v>130861</v>
      </c>
      <c r="O52" s="24">
        <v>292609</v>
      </c>
      <c r="P52" s="24">
        <v>33648</v>
      </c>
      <c r="Q52" s="30">
        <f t="shared" si="1"/>
        <v>976134</v>
      </c>
    </row>
    <row r="53" spans="1:17" ht="12" x14ac:dyDescent="0.2">
      <c r="A53" s="15" t="s">
        <v>56</v>
      </c>
      <c r="B53" s="24">
        <v>107692</v>
      </c>
      <c r="C53" s="24"/>
      <c r="D53" s="24"/>
      <c r="E53" s="24"/>
      <c r="F53" s="24">
        <v>7875</v>
      </c>
      <c r="G53" s="24"/>
      <c r="H53" s="25" t="s">
        <v>196</v>
      </c>
      <c r="I53" s="24"/>
      <c r="J53" s="25" t="s">
        <v>196</v>
      </c>
      <c r="K53" s="24">
        <v>10000</v>
      </c>
      <c r="L53" s="24"/>
      <c r="M53" s="24"/>
      <c r="N53" s="24"/>
      <c r="O53" s="24">
        <v>125975</v>
      </c>
      <c r="P53" s="24">
        <v>10189</v>
      </c>
      <c r="Q53" s="30">
        <f t="shared" si="1"/>
        <v>261731</v>
      </c>
    </row>
    <row r="54" spans="1:17" ht="12" x14ac:dyDescent="0.2">
      <c r="A54" s="15" t="s">
        <v>57</v>
      </c>
      <c r="B54" s="24">
        <v>642841</v>
      </c>
      <c r="C54" s="24"/>
      <c r="D54" s="24"/>
      <c r="E54" s="24"/>
      <c r="F54" s="24">
        <v>68963</v>
      </c>
      <c r="G54" s="24">
        <v>24428</v>
      </c>
      <c r="H54" s="25" t="s">
        <v>196</v>
      </c>
      <c r="I54" s="24"/>
      <c r="J54" s="25" t="s">
        <v>196</v>
      </c>
      <c r="K54" s="24">
        <v>51695</v>
      </c>
      <c r="L54" s="24"/>
      <c r="M54" s="24"/>
      <c r="N54" s="24"/>
      <c r="O54" s="24">
        <v>483628</v>
      </c>
      <c r="P54" s="24">
        <v>23128</v>
      </c>
      <c r="Q54" s="30">
        <f t="shared" si="1"/>
        <v>1294683</v>
      </c>
    </row>
    <row r="55" spans="1:17" ht="12" x14ac:dyDescent="0.2">
      <c r="A55" s="15" t="s">
        <v>58</v>
      </c>
      <c r="B55" s="24">
        <v>687045</v>
      </c>
      <c r="C55" s="24"/>
      <c r="D55" s="24"/>
      <c r="E55" s="24"/>
      <c r="F55" s="24">
        <v>90805</v>
      </c>
      <c r="G55" s="24">
        <v>31214</v>
      </c>
      <c r="H55" s="25" t="s">
        <v>196</v>
      </c>
      <c r="I55" s="24">
        <v>10652</v>
      </c>
      <c r="J55" s="25" t="s">
        <v>196</v>
      </c>
      <c r="K55" s="24">
        <v>52747</v>
      </c>
      <c r="L55" s="24"/>
      <c r="M55" s="24"/>
      <c r="N55" s="24"/>
      <c r="O55" s="24">
        <v>534842</v>
      </c>
      <c r="P55" s="24">
        <v>20160</v>
      </c>
      <c r="Q55" s="30">
        <f t="shared" si="1"/>
        <v>1427465</v>
      </c>
    </row>
    <row r="56" spans="1:17" ht="12" x14ac:dyDescent="0.2">
      <c r="A56" s="15" t="s">
        <v>59</v>
      </c>
      <c r="B56" s="24">
        <v>490456</v>
      </c>
      <c r="C56" s="24"/>
      <c r="D56" s="24"/>
      <c r="E56" s="24"/>
      <c r="F56" s="24">
        <v>53825</v>
      </c>
      <c r="G56" s="24">
        <v>19240</v>
      </c>
      <c r="H56" s="25" t="s">
        <v>196</v>
      </c>
      <c r="I56" s="24"/>
      <c r="J56" s="25" t="s">
        <v>196</v>
      </c>
      <c r="K56" s="24">
        <v>40127</v>
      </c>
      <c r="L56" s="24"/>
      <c r="M56" s="24">
        <v>32731</v>
      </c>
      <c r="N56" s="24"/>
      <c r="O56" s="24">
        <v>317633</v>
      </c>
      <c r="P56" s="24">
        <v>20822</v>
      </c>
      <c r="Q56" s="30">
        <f t="shared" si="1"/>
        <v>974834</v>
      </c>
    </row>
    <row r="57" spans="1:17" ht="12" x14ac:dyDescent="0.2">
      <c r="A57" s="15" t="s">
        <v>60</v>
      </c>
      <c r="B57" s="24">
        <v>200577</v>
      </c>
      <c r="C57" s="24"/>
      <c r="D57" s="24"/>
      <c r="E57" s="24"/>
      <c r="F57" s="24">
        <v>29403</v>
      </c>
      <c r="G57" s="24">
        <v>3416</v>
      </c>
      <c r="H57" s="25" t="s">
        <v>196</v>
      </c>
      <c r="I57" s="24"/>
      <c r="J57" s="25" t="s">
        <v>196</v>
      </c>
      <c r="K57" s="24">
        <v>15223</v>
      </c>
      <c r="L57" s="24"/>
      <c r="M57" s="24">
        <v>38237</v>
      </c>
      <c r="N57" s="24"/>
      <c r="O57" s="24">
        <v>220168</v>
      </c>
      <c r="P57" s="24">
        <v>4754</v>
      </c>
      <c r="Q57" s="30">
        <f t="shared" si="1"/>
        <v>511778</v>
      </c>
    </row>
    <row r="58" spans="1:17" ht="12" x14ac:dyDescent="0.2">
      <c r="A58" s="16" t="s">
        <v>61</v>
      </c>
      <c r="B58" s="24">
        <v>939915</v>
      </c>
      <c r="C58" s="24"/>
      <c r="D58" s="24"/>
      <c r="E58" s="24"/>
      <c r="F58" s="24">
        <v>115351</v>
      </c>
      <c r="G58" s="24">
        <v>0</v>
      </c>
      <c r="H58" s="25" t="s">
        <v>196</v>
      </c>
      <c r="I58" s="24">
        <v>25147</v>
      </c>
      <c r="J58" s="25" t="s">
        <v>196</v>
      </c>
      <c r="K58" s="24">
        <v>72092</v>
      </c>
      <c r="L58" s="24">
        <v>95000</v>
      </c>
      <c r="M58" s="24"/>
      <c r="N58" s="24"/>
      <c r="O58" s="24">
        <v>714521</v>
      </c>
      <c r="P58" s="24">
        <v>22210</v>
      </c>
      <c r="Q58" s="30">
        <f t="shared" si="1"/>
        <v>1984236</v>
      </c>
    </row>
    <row r="59" spans="1:17" ht="12" x14ac:dyDescent="0.2">
      <c r="A59" s="15" t="s">
        <v>62</v>
      </c>
      <c r="B59" s="24">
        <v>1022811</v>
      </c>
      <c r="C59" s="24"/>
      <c r="D59" s="24"/>
      <c r="E59" s="24"/>
      <c r="F59" s="24">
        <v>114874</v>
      </c>
      <c r="G59" s="24">
        <v>18615</v>
      </c>
      <c r="H59" s="25" t="s">
        <v>196</v>
      </c>
      <c r="I59" s="24"/>
      <c r="J59" s="25" t="s">
        <v>196</v>
      </c>
      <c r="K59" s="24">
        <v>78513</v>
      </c>
      <c r="L59" s="24"/>
      <c r="M59" s="24">
        <v>77884</v>
      </c>
      <c r="N59" s="24"/>
      <c r="O59" s="24">
        <v>655270</v>
      </c>
      <c r="P59" s="24">
        <v>55065</v>
      </c>
      <c r="Q59" s="30">
        <f t="shared" si="1"/>
        <v>2023032</v>
      </c>
    </row>
    <row r="60" spans="1:17" ht="12" x14ac:dyDescent="0.2">
      <c r="A60" s="15" t="s">
        <v>63</v>
      </c>
      <c r="B60" s="24">
        <v>294300</v>
      </c>
      <c r="C60" s="24"/>
      <c r="D60" s="24"/>
      <c r="E60" s="24"/>
      <c r="F60" s="24">
        <v>28679</v>
      </c>
      <c r="G60" s="24"/>
      <c r="H60" s="25" t="s">
        <v>196</v>
      </c>
      <c r="I60" s="24"/>
      <c r="J60" s="25" t="s">
        <v>196</v>
      </c>
      <c r="K60" s="24">
        <v>24604</v>
      </c>
      <c r="L60" s="24"/>
      <c r="M60" s="24"/>
      <c r="N60" s="24"/>
      <c r="O60" s="24">
        <v>150785</v>
      </c>
      <c r="P60" s="24">
        <v>11797</v>
      </c>
      <c r="Q60" s="30">
        <f t="shared" si="1"/>
        <v>510165</v>
      </c>
    </row>
    <row r="61" spans="1:17" ht="12" x14ac:dyDescent="0.2">
      <c r="A61" s="15" t="s">
        <v>64</v>
      </c>
      <c r="B61" s="24">
        <v>16281920</v>
      </c>
      <c r="C61" s="24"/>
      <c r="D61" s="24">
        <v>85034</v>
      </c>
      <c r="E61" s="24">
        <v>360950</v>
      </c>
      <c r="F61" s="24">
        <v>1553369</v>
      </c>
      <c r="G61" s="24">
        <v>583979</v>
      </c>
      <c r="H61" s="25" t="s">
        <v>196</v>
      </c>
      <c r="I61" s="24">
        <v>877724</v>
      </c>
      <c r="J61" s="25" t="s">
        <v>196</v>
      </c>
      <c r="K61" s="24">
        <v>1322293</v>
      </c>
      <c r="L61" s="24">
        <v>635000</v>
      </c>
      <c r="M61" s="24"/>
      <c r="N61" s="24"/>
      <c r="O61" s="24">
        <v>10018228</v>
      </c>
      <c r="P61" s="24">
        <v>285812</v>
      </c>
      <c r="Q61" s="30">
        <f t="shared" si="1"/>
        <v>32004309</v>
      </c>
    </row>
    <row r="62" spans="1:17" ht="12" x14ac:dyDescent="0.2">
      <c r="A62" s="15" t="s">
        <v>65</v>
      </c>
      <c r="B62" s="24">
        <v>1037633</v>
      </c>
      <c r="C62" s="24"/>
      <c r="D62" s="24"/>
      <c r="E62" s="24"/>
      <c r="F62" s="24">
        <v>135798</v>
      </c>
      <c r="G62" s="24">
        <v>49280</v>
      </c>
      <c r="H62" s="25" t="s">
        <v>196</v>
      </c>
      <c r="I62" s="24"/>
      <c r="J62" s="25" t="s">
        <v>196</v>
      </c>
      <c r="K62" s="24">
        <v>82153</v>
      </c>
      <c r="L62" s="24"/>
      <c r="M62" s="24">
        <v>79030</v>
      </c>
      <c r="N62" s="24"/>
      <c r="O62" s="24">
        <v>584369</v>
      </c>
      <c r="P62" s="24">
        <v>27023</v>
      </c>
      <c r="Q62" s="30">
        <f t="shared" si="1"/>
        <v>1995286</v>
      </c>
    </row>
    <row r="63" spans="1:17" ht="12" x14ac:dyDescent="0.2">
      <c r="A63" s="15" t="s">
        <v>66</v>
      </c>
      <c r="B63" s="24">
        <v>5252453</v>
      </c>
      <c r="C63" s="24"/>
      <c r="D63" s="24"/>
      <c r="E63" s="24"/>
      <c r="F63" s="24">
        <v>397953</v>
      </c>
      <c r="G63" s="24">
        <v>98153</v>
      </c>
      <c r="H63" s="25" t="s">
        <v>196</v>
      </c>
      <c r="I63" s="24"/>
      <c r="J63" s="25" t="s">
        <v>196</v>
      </c>
      <c r="K63" s="24">
        <v>415310</v>
      </c>
      <c r="L63" s="24"/>
      <c r="M63" s="24">
        <v>188014</v>
      </c>
      <c r="N63" s="24"/>
      <c r="O63" s="24">
        <v>1528475</v>
      </c>
      <c r="P63" s="24">
        <v>78092</v>
      </c>
      <c r="Q63" s="30">
        <f t="shared" si="1"/>
        <v>7958450</v>
      </c>
    </row>
    <row r="64" spans="1:17" ht="12" x14ac:dyDescent="0.2">
      <c r="A64" s="15" t="s">
        <v>67</v>
      </c>
      <c r="B64" s="24">
        <v>174915</v>
      </c>
      <c r="C64" s="24"/>
      <c r="D64" s="24"/>
      <c r="E64" s="24"/>
      <c r="F64" s="24">
        <v>53299</v>
      </c>
      <c r="G64" s="24">
        <v>19109</v>
      </c>
      <c r="H64" s="25" t="s">
        <v>196</v>
      </c>
      <c r="I64" s="24">
        <v>14715</v>
      </c>
      <c r="J64" s="25" t="s">
        <v>196</v>
      </c>
      <c r="K64" s="24">
        <v>15483</v>
      </c>
      <c r="L64" s="24"/>
      <c r="M64" s="24"/>
      <c r="N64" s="24"/>
      <c r="O64" s="24">
        <v>646171</v>
      </c>
      <c r="P64" s="24">
        <v>22538</v>
      </c>
      <c r="Q64" s="30">
        <f t="shared" si="1"/>
        <v>946230</v>
      </c>
    </row>
    <row r="65" spans="1:17" ht="12" x14ac:dyDescent="0.2">
      <c r="A65" s="15" t="s">
        <v>68</v>
      </c>
      <c r="B65" s="24">
        <v>255297</v>
      </c>
      <c r="C65" s="24"/>
      <c r="D65" s="24"/>
      <c r="E65" s="24"/>
      <c r="F65" s="24">
        <v>29248</v>
      </c>
      <c r="G65" s="24"/>
      <c r="H65" s="25" t="s">
        <v>196</v>
      </c>
      <c r="I65" s="24"/>
      <c r="J65" s="25" t="s">
        <v>196</v>
      </c>
      <c r="K65" s="24">
        <v>21343</v>
      </c>
      <c r="L65" s="24"/>
      <c r="M65" s="24"/>
      <c r="N65" s="24"/>
      <c r="O65" s="24">
        <v>254850</v>
      </c>
      <c r="P65" s="24">
        <v>24604</v>
      </c>
      <c r="Q65" s="30">
        <f t="shared" si="1"/>
        <v>585342</v>
      </c>
    </row>
    <row r="66" spans="1:17" ht="12" x14ac:dyDescent="0.2">
      <c r="A66" s="15" t="s">
        <v>69</v>
      </c>
      <c r="B66" s="24">
        <v>1550973</v>
      </c>
      <c r="C66" s="24">
        <v>146699</v>
      </c>
      <c r="D66" s="24"/>
      <c r="E66" s="24"/>
      <c r="F66" s="24">
        <v>255693</v>
      </c>
      <c r="G66" s="24">
        <v>90160</v>
      </c>
      <c r="H66" s="25" t="s">
        <v>196</v>
      </c>
      <c r="I66" s="24">
        <v>45572</v>
      </c>
      <c r="J66" s="25" t="s">
        <v>196</v>
      </c>
      <c r="K66" s="24">
        <v>134219</v>
      </c>
      <c r="L66" s="24"/>
      <c r="M66" s="24"/>
      <c r="N66" s="24"/>
      <c r="O66" s="24">
        <v>1661913</v>
      </c>
      <c r="P66" s="24">
        <v>75182</v>
      </c>
      <c r="Q66" s="30">
        <f t="shared" si="1"/>
        <v>3960411</v>
      </c>
    </row>
    <row r="67" spans="1:17" ht="12" x14ac:dyDescent="0.2">
      <c r="A67" s="15" t="s">
        <v>70</v>
      </c>
      <c r="B67" s="24">
        <v>370318</v>
      </c>
      <c r="C67" s="24"/>
      <c r="D67" s="24"/>
      <c r="E67" s="24"/>
      <c r="F67" s="24">
        <v>39819</v>
      </c>
      <c r="G67" s="24">
        <v>4213</v>
      </c>
      <c r="H67" s="25" t="s">
        <v>196</v>
      </c>
      <c r="I67" s="24"/>
      <c r="J67" s="25" t="s">
        <v>196</v>
      </c>
      <c r="K67" s="24">
        <v>28106</v>
      </c>
      <c r="L67" s="24">
        <v>150000</v>
      </c>
      <c r="M67" s="24">
        <v>21938</v>
      </c>
      <c r="N67" s="24"/>
      <c r="O67" s="24">
        <v>194147</v>
      </c>
      <c r="P67" s="24">
        <v>25983</v>
      </c>
      <c r="Q67" s="30">
        <f t="shared" si="1"/>
        <v>834524</v>
      </c>
    </row>
    <row r="68" spans="1:17" ht="12" x14ac:dyDescent="0.2">
      <c r="A68" s="15" t="s">
        <v>71</v>
      </c>
      <c r="B68" s="24">
        <v>377956</v>
      </c>
      <c r="C68" s="24"/>
      <c r="D68" s="24">
        <v>84411</v>
      </c>
      <c r="E68" s="24"/>
      <c r="F68" s="24">
        <v>33862</v>
      </c>
      <c r="G68" s="24">
        <v>6679</v>
      </c>
      <c r="H68" s="25" t="s">
        <v>196</v>
      </c>
      <c r="I68" s="24"/>
      <c r="J68" s="25" t="s">
        <v>196</v>
      </c>
      <c r="K68" s="24">
        <v>28686</v>
      </c>
      <c r="L68" s="24">
        <v>100000</v>
      </c>
      <c r="M68" s="24">
        <v>9901</v>
      </c>
      <c r="N68" s="24"/>
      <c r="O68" s="24">
        <v>113228</v>
      </c>
      <c r="P68" s="24">
        <v>19508</v>
      </c>
      <c r="Q68" s="30">
        <f t="shared" si="1"/>
        <v>774231</v>
      </c>
    </row>
    <row r="69" spans="1:17" ht="12" x14ac:dyDescent="0.2">
      <c r="A69" s="15" t="s">
        <v>72</v>
      </c>
      <c r="B69" s="24">
        <v>385376</v>
      </c>
      <c r="C69" s="24"/>
      <c r="D69" s="24"/>
      <c r="E69" s="24"/>
      <c r="F69" s="24">
        <v>56630</v>
      </c>
      <c r="G69" s="24">
        <v>16016</v>
      </c>
      <c r="H69" s="25" t="s">
        <v>196</v>
      </c>
      <c r="I69" s="24"/>
      <c r="J69" s="25" t="s">
        <v>196</v>
      </c>
      <c r="K69" s="24">
        <v>32076</v>
      </c>
      <c r="L69" s="24"/>
      <c r="M69" s="24"/>
      <c r="N69" s="24"/>
      <c r="O69" s="24">
        <v>369984</v>
      </c>
      <c r="P69" s="24">
        <v>14654</v>
      </c>
      <c r="Q69" s="30">
        <f t="shared" ref="Q69:Q100" si="2">(SUM(B69:P69))</f>
        <v>874736</v>
      </c>
    </row>
    <row r="70" spans="1:17" ht="12" x14ac:dyDescent="0.2">
      <c r="A70" s="15" t="s">
        <v>73</v>
      </c>
      <c r="B70" s="24">
        <v>1262290</v>
      </c>
      <c r="C70" s="24"/>
      <c r="D70" s="24"/>
      <c r="E70" s="24"/>
      <c r="F70" s="24">
        <v>123185</v>
      </c>
      <c r="G70" s="24">
        <v>27610</v>
      </c>
      <c r="H70" s="25" t="s">
        <v>196</v>
      </c>
      <c r="I70" s="24"/>
      <c r="J70" s="25" t="s">
        <v>196</v>
      </c>
      <c r="K70" s="24">
        <v>96818</v>
      </c>
      <c r="L70" s="24"/>
      <c r="M70" s="24"/>
      <c r="N70" s="24"/>
      <c r="O70" s="24">
        <v>652433</v>
      </c>
      <c r="P70" s="24">
        <v>37445</v>
      </c>
      <c r="Q70" s="30">
        <f t="shared" si="2"/>
        <v>2199781</v>
      </c>
    </row>
    <row r="71" spans="1:17" ht="12" x14ac:dyDescent="0.2">
      <c r="A71" s="15" t="s">
        <v>74</v>
      </c>
      <c r="B71" s="24">
        <v>1094505</v>
      </c>
      <c r="C71" s="24"/>
      <c r="D71" s="24"/>
      <c r="E71" s="24">
        <v>156423</v>
      </c>
      <c r="F71" s="24">
        <v>129513</v>
      </c>
      <c r="G71" s="24">
        <v>30589</v>
      </c>
      <c r="H71" s="25" t="s">
        <v>196</v>
      </c>
      <c r="I71" s="24">
        <v>23500</v>
      </c>
      <c r="J71" s="25" t="s">
        <v>196</v>
      </c>
      <c r="K71" s="24">
        <v>83069</v>
      </c>
      <c r="L71" s="24">
        <v>250000</v>
      </c>
      <c r="M71" s="24">
        <v>90513</v>
      </c>
      <c r="N71" s="24"/>
      <c r="O71" s="24">
        <v>571612</v>
      </c>
      <c r="P71" s="24">
        <v>25805</v>
      </c>
      <c r="Q71" s="30">
        <f t="shared" si="2"/>
        <v>2455529</v>
      </c>
    </row>
    <row r="72" spans="1:17" ht="12" x14ac:dyDescent="0.2">
      <c r="A72" s="15" t="s">
        <v>75</v>
      </c>
      <c r="B72" s="24">
        <v>1098789</v>
      </c>
      <c r="C72" s="24"/>
      <c r="D72" s="24"/>
      <c r="E72" s="24"/>
      <c r="F72" s="24">
        <v>165663</v>
      </c>
      <c r="G72" s="24">
        <v>61669</v>
      </c>
      <c r="H72" s="25" t="s">
        <v>196</v>
      </c>
      <c r="I72" s="24">
        <v>20095</v>
      </c>
      <c r="J72" s="25" t="s">
        <v>196</v>
      </c>
      <c r="K72" s="24">
        <v>83395</v>
      </c>
      <c r="L72" s="24"/>
      <c r="M72" s="24"/>
      <c r="N72" s="24"/>
      <c r="O72" s="24">
        <v>881527</v>
      </c>
      <c r="P72" s="24">
        <v>44351</v>
      </c>
      <c r="Q72" s="30">
        <f t="shared" si="2"/>
        <v>2355489</v>
      </c>
    </row>
    <row r="73" spans="1:17" ht="12" x14ac:dyDescent="0.2">
      <c r="A73" s="15" t="s">
        <v>76</v>
      </c>
      <c r="B73" s="24">
        <v>1229157</v>
      </c>
      <c r="C73" s="24"/>
      <c r="D73" s="24"/>
      <c r="E73" s="24"/>
      <c r="F73" s="24">
        <v>212924</v>
      </c>
      <c r="G73" s="24">
        <v>49722</v>
      </c>
      <c r="H73" s="25" t="s">
        <v>196</v>
      </c>
      <c r="I73" s="24">
        <v>12848</v>
      </c>
      <c r="J73" s="25" t="s">
        <v>196</v>
      </c>
      <c r="K73" s="24">
        <v>93290</v>
      </c>
      <c r="L73" s="24"/>
      <c r="M73" s="24"/>
      <c r="N73" s="24"/>
      <c r="O73" s="24">
        <v>1019502</v>
      </c>
      <c r="P73" s="24">
        <v>61293</v>
      </c>
      <c r="Q73" s="30">
        <f t="shared" si="2"/>
        <v>2678736</v>
      </c>
    </row>
    <row r="74" spans="1:17" ht="12" x14ac:dyDescent="0.2">
      <c r="A74" s="15" t="s">
        <v>77</v>
      </c>
      <c r="B74" s="24">
        <v>1711651</v>
      </c>
      <c r="C74" s="24"/>
      <c r="D74" s="24"/>
      <c r="E74" s="24"/>
      <c r="F74" s="24">
        <v>277974</v>
      </c>
      <c r="G74" s="24">
        <v>99909</v>
      </c>
      <c r="H74" s="25" t="s">
        <v>196</v>
      </c>
      <c r="I74" s="24"/>
      <c r="J74" s="25" t="s">
        <v>196</v>
      </c>
      <c r="K74" s="24">
        <v>129910</v>
      </c>
      <c r="L74" s="24">
        <v>95000</v>
      </c>
      <c r="M74" s="24">
        <v>147231</v>
      </c>
      <c r="N74" s="24"/>
      <c r="O74" s="24">
        <v>998070</v>
      </c>
      <c r="P74" s="24">
        <v>38227</v>
      </c>
      <c r="Q74" s="30">
        <f t="shared" si="2"/>
        <v>3497972</v>
      </c>
    </row>
    <row r="75" spans="1:17" ht="12" x14ac:dyDescent="0.2">
      <c r="A75" s="15" t="s">
        <v>78</v>
      </c>
      <c r="B75" s="24">
        <v>631479</v>
      </c>
      <c r="C75" s="24"/>
      <c r="D75" s="24"/>
      <c r="E75" s="24"/>
      <c r="F75" s="24">
        <v>89130</v>
      </c>
      <c r="G75" s="24">
        <v>32785</v>
      </c>
      <c r="H75" s="25" t="s">
        <v>196</v>
      </c>
      <c r="I75" s="24"/>
      <c r="J75" s="25" t="s">
        <v>196</v>
      </c>
      <c r="K75" s="24">
        <v>47927</v>
      </c>
      <c r="L75" s="24"/>
      <c r="M75" s="24">
        <v>62247</v>
      </c>
      <c r="N75" s="24"/>
      <c r="O75" s="24">
        <v>407278</v>
      </c>
      <c r="P75" s="24">
        <v>8724</v>
      </c>
      <c r="Q75" s="30">
        <f t="shared" si="2"/>
        <v>1279570</v>
      </c>
    </row>
    <row r="76" spans="1:17" ht="12" x14ac:dyDescent="0.2">
      <c r="A76" s="15" t="s">
        <v>79</v>
      </c>
      <c r="B76" s="24">
        <v>954532</v>
      </c>
      <c r="C76" s="24"/>
      <c r="D76" s="24"/>
      <c r="E76" s="24"/>
      <c r="F76" s="24">
        <v>138823</v>
      </c>
      <c r="G76" s="24">
        <v>21077</v>
      </c>
      <c r="H76" s="25" t="s">
        <v>196</v>
      </c>
      <c r="I76" s="24"/>
      <c r="J76" s="25" t="s">
        <v>196</v>
      </c>
      <c r="K76" s="24">
        <v>72446</v>
      </c>
      <c r="L76" s="24">
        <v>495000</v>
      </c>
      <c r="M76" s="24"/>
      <c r="N76" s="24"/>
      <c r="O76" s="24">
        <v>715808</v>
      </c>
      <c r="P76" s="24">
        <v>32202</v>
      </c>
      <c r="Q76" s="30">
        <f t="shared" si="2"/>
        <v>2429888</v>
      </c>
    </row>
    <row r="77" spans="1:17" ht="12" x14ac:dyDescent="0.2">
      <c r="A77" s="15" t="s">
        <v>80</v>
      </c>
      <c r="B77" s="24">
        <v>329610</v>
      </c>
      <c r="C77" s="24"/>
      <c r="D77" s="24"/>
      <c r="E77" s="24"/>
      <c r="F77" s="24">
        <v>56586</v>
      </c>
      <c r="G77" s="24">
        <v>17375</v>
      </c>
      <c r="H77" s="25" t="s">
        <v>196</v>
      </c>
      <c r="I77" s="24"/>
      <c r="J77" s="25" t="s">
        <v>196</v>
      </c>
      <c r="K77" s="24">
        <v>25016</v>
      </c>
      <c r="L77" s="24"/>
      <c r="M77" s="24"/>
      <c r="N77" s="24"/>
      <c r="O77" s="24">
        <v>364917</v>
      </c>
      <c r="P77" s="24">
        <v>17461</v>
      </c>
      <c r="Q77" s="30">
        <f t="shared" si="2"/>
        <v>810965</v>
      </c>
    </row>
    <row r="78" spans="1:17" ht="12" x14ac:dyDescent="0.2">
      <c r="A78" s="15" t="s">
        <v>193</v>
      </c>
      <c r="B78" s="24">
        <v>5024723</v>
      </c>
      <c r="C78" s="24"/>
      <c r="D78" s="24"/>
      <c r="E78" s="24"/>
      <c r="F78" s="24">
        <v>583615</v>
      </c>
      <c r="G78" s="24">
        <v>213119</v>
      </c>
      <c r="H78" s="25" t="s">
        <v>196</v>
      </c>
      <c r="I78" s="24">
        <v>47988</v>
      </c>
      <c r="J78" s="25" t="s">
        <v>196</v>
      </c>
      <c r="K78" s="24">
        <v>408019</v>
      </c>
      <c r="L78" s="24">
        <v>200000</v>
      </c>
      <c r="M78" s="24"/>
      <c r="N78" s="24"/>
      <c r="O78" s="24">
        <v>3757822</v>
      </c>
      <c r="P78" s="24">
        <v>160252</v>
      </c>
      <c r="Q78" s="30">
        <f t="shared" si="2"/>
        <v>10395538</v>
      </c>
    </row>
    <row r="79" spans="1:17" ht="12" x14ac:dyDescent="0.2">
      <c r="A79" s="15" t="s">
        <v>81</v>
      </c>
      <c r="B79" s="24">
        <v>3152406</v>
      </c>
      <c r="C79" s="24"/>
      <c r="D79" s="24"/>
      <c r="E79" s="24"/>
      <c r="F79" s="24">
        <v>283684</v>
      </c>
      <c r="G79" s="24">
        <v>82407</v>
      </c>
      <c r="H79" s="25" t="s">
        <v>196</v>
      </c>
      <c r="I79" s="24"/>
      <c r="J79" s="25" t="s">
        <v>196</v>
      </c>
      <c r="K79" s="24">
        <v>239259</v>
      </c>
      <c r="L79" s="24"/>
      <c r="M79" s="24">
        <v>118270</v>
      </c>
      <c r="N79" s="24"/>
      <c r="O79" s="24">
        <v>1117968</v>
      </c>
      <c r="P79" s="24">
        <v>101678</v>
      </c>
      <c r="Q79" s="30">
        <f t="shared" si="2"/>
        <v>5095672</v>
      </c>
    </row>
    <row r="80" spans="1:17" ht="12" x14ac:dyDescent="0.2">
      <c r="A80" s="15" t="s">
        <v>82</v>
      </c>
      <c r="B80" s="24">
        <v>413222</v>
      </c>
      <c r="C80" s="24"/>
      <c r="D80" s="24"/>
      <c r="E80" s="24"/>
      <c r="F80" s="24">
        <v>39334</v>
      </c>
      <c r="G80" s="24"/>
      <c r="H80" s="25" t="s">
        <v>196</v>
      </c>
      <c r="I80" s="24"/>
      <c r="J80" s="25" t="s">
        <v>196</v>
      </c>
      <c r="K80" s="24">
        <v>31362</v>
      </c>
      <c r="L80" s="24">
        <v>100000</v>
      </c>
      <c r="M80" s="24">
        <v>30667</v>
      </c>
      <c r="N80" s="24"/>
      <c r="O80" s="24">
        <v>234271</v>
      </c>
      <c r="P80" s="24">
        <v>16194</v>
      </c>
      <c r="Q80" s="30">
        <f t="shared" si="2"/>
        <v>865050</v>
      </c>
    </row>
    <row r="81" spans="1:17" ht="12" x14ac:dyDescent="0.2">
      <c r="A81" s="15" t="s">
        <v>83</v>
      </c>
      <c r="B81" s="24">
        <v>852628</v>
      </c>
      <c r="C81" s="24"/>
      <c r="D81" s="24"/>
      <c r="E81" s="24"/>
      <c r="F81" s="24">
        <v>146381</v>
      </c>
      <c r="G81" s="24">
        <v>31929</v>
      </c>
      <c r="H81" s="25" t="s">
        <v>196</v>
      </c>
      <c r="I81" s="24"/>
      <c r="J81" s="25" t="s">
        <v>196</v>
      </c>
      <c r="K81" s="24">
        <v>64713</v>
      </c>
      <c r="L81" s="24">
        <v>390000</v>
      </c>
      <c r="M81" s="24"/>
      <c r="N81" s="24"/>
      <c r="O81" s="24">
        <v>793486</v>
      </c>
      <c r="P81" s="24">
        <v>29263</v>
      </c>
      <c r="Q81" s="30">
        <f t="shared" si="2"/>
        <v>2308400</v>
      </c>
    </row>
    <row r="82" spans="1:17" ht="12" x14ac:dyDescent="0.2">
      <c r="A82" s="15" t="s">
        <v>84</v>
      </c>
      <c r="B82" s="24">
        <v>1090446</v>
      </c>
      <c r="C82" s="24"/>
      <c r="D82" s="24"/>
      <c r="E82" s="24"/>
      <c r="F82" s="24">
        <v>147537</v>
      </c>
      <c r="G82" s="24">
        <v>48650</v>
      </c>
      <c r="H82" s="25" t="s">
        <v>196</v>
      </c>
      <c r="I82" s="24"/>
      <c r="J82" s="25" t="s">
        <v>196</v>
      </c>
      <c r="K82" s="24">
        <v>83545</v>
      </c>
      <c r="L82" s="24">
        <v>300000</v>
      </c>
      <c r="M82" s="24">
        <v>82429</v>
      </c>
      <c r="N82" s="24"/>
      <c r="O82" s="24">
        <v>667058</v>
      </c>
      <c r="P82" s="24">
        <v>31174</v>
      </c>
      <c r="Q82" s="30">
        <f t="shared" si="2"/>
        <v>2450839</v>
      </c>
    </row>
    <row r="83" spans="1:17" ht="12" x14ac:dyDescent="0.2">
      <c r="A83" s="15" t="s">
        <v>85</v>
      </c>
      <c r="B83" s="24">
        <v>579439</v>
      </c>
      <c r="C83" s="24"/>
      <c r="D83" s="24"/>
      <c r="E83" s="24"/>
      <c r="F83" s="24">
        <v>46639</v>
      </c>
      <c r="G83" s="24">
        <v>12447</v>
      </c>
      <c r="H83" s="25" t="s">
        <v>196</v>
      </c>
      <c r="I83" s="24"/>
      <c r="J83" s="25" t="s">
        <v>196</v>
      </c>
      <c r="K83" s="24">
        <v>45765</v>
      </c>
      <c r="L83" s="24"/>
      <c r="M83" s="24">
        <v>35197</v>
      </c>
      <c r="N83" s="24"/>
      <c r="O83" s="24">
        <v>245886</v>
      </c>
      <c r="P83" s="24">
        <v>28566</v>
      </c>
      <c r="Q83" s="30">
        <f t="shared" si="2"/>
        <v>993939</v>
      </c>
    </row>
    <row r="84" spans="1:17" ht="12" x14ac:dyDescent="0.2">
      <c r="A84" s="15" t="s">
        <v>86</v>
      </c>
      <c r="B84" s="24">
        <v>2175098</v>
      </c>
      <c r="C84" s="24"/>
      <c r="D84" s="24"/>
      <c r="E84" s="24"/>
      <c r="F84" s="24">
        <v>337858</v>
      </c>
      <c r="G84" s="24">
        <v>123623</v>
      </c>
      <c r="H84" s="25" t="s">
        <v>196</v>
      </c>
      <c r="I84" s="24">
        <v>32065</v>
      </c>
      <c r="J84" s="25" t="s">
        <v>196</v>
      </c>
      <c r="K84" s="24">
        <v>165084</v>
      </c>
      <c r="L84" s="24">
        <v>190000</v>
      </c>
      <c r="M84" s="24"/>
      <c r="N84" s="24"/>
      <c r="O84" s="24">
        <v>1852789</v>
      </c>
      <c r="P84" s="24">
        <v>84276</v>
      </c>
      <c r="Q84" s="30">
        <f t="shared" si="2"/>
        <v>4960793</v>
      </c>
    </row>
    <row r="85" spans="1:17" ht="12" x14ac:dyDescent="0.2">
      <c r="A85" s="15" t="s">
        <v>87</v>
      </c>
      <c r="B85" s="24">
        <v>523141</v>
      </c>
      <c r="C85" s="24"/>
      <c r="D85" s="24"/>
      <c r="E85" s="24"/>
      <c r="F85" s="24">
        <v>87687</v>
      </c>
      <c r="G85" s="24">
        <v>30294</v>
      </c>
      <c r="H85" s="25" t="s">
        <v>196</v>
      </c>
      <c r="I85" s="24"/>
      <c r="J85" s="25" t="s">
        <v>196</v>
      </c>
      <c r="K85" s="24">
        <v>39705</v>
      </c>
      <c r="L85" s="24"/>
      <c r="M85" s="24"/>
      <c r="N85" s="24"/>
      <c r="O85" s="24">
        <v>475049</v>
      </c>
      <c r="P85" s="24">
        <v>14108</v>
      </c>
      <c r="Q85" s="30">
        <f t="shared" si="2"/>
        <v>1169984</v>
      </c>
    </row>
    <row r="86" spans="1:17" ht="12" x14ac:dyDescent="0.2">
      <c r="A86" s="15" t="s">
        <v>88</v>
      </c>
      <c r="B86" s="24">
        <v>284071</v>
      </c>
      <c r="C86" s="24"/>
      <c r="D86" s="24"/>
      <c r="E86" s="24"/>
      <c r="F86" s="24">
        <v>33572</v>
      </c>
      <c r="G86" s="24">
        <v>10549</v>
      </c>
      <c r="H86" s="25" t="s">
        <v>196</v>
      </c>
      <c r="I86" s="24"/>
      <c r="J86" s="25" t="s">
        <v>196</v>
      </c>
      <c r="K86" s="24">
        <v>23748</v>
      </c>
      <c r="L86" s="24"/>
      <c r="M86" s="24">
        <v>26821</v>
      </c>
      <c r="N86" s="24"/>
      <c r="O86" s="24">
        <v>208844</v>
      </c>
      <c r="P86" s="24">
        <v>20428</v>
      </c>
      <c r="Q86" s="30">
        <f t="shared" si="2"/>
        <v>608033</v>
      </c>
    </row>
    <row r="87" spans="1:17" ht="12" x14ac:dyDescent="0.2">
      <c r="A87" s="15" t="s">
        <v>89</v>
      </c>
      <c r="B87" s="24">
        <v>2311048</v>
      </c>
      <c r="C87" s="24"/>
      <c r="D87" s="24"/>
      <c r="E87" s="24"/>
      <c r="F87" s="24">
        <v>342589</v>
      </c>
      <c r="G87" s="24">
        <v>121908</v>
      </c>
      <c r="H87" s="25" t="s">
        <v>196</v>
      </c>
      <c r="I87" s="24">
        <v>15483</v>
      </c>
      <c r="J87" s="25" t="s">
        <v>196</v>
      </c>
      <c r="K87" s="24">
        <v>175402</v>
      </c>
      <c r="L87" s="24"/>
      <c r="M87" s="24">
        <v>227584</v>
      </c>
      <c r="N87" s="24"/>
      <c r="O87" s="24">
        <v>1742927</v>
      </c>
      <c r="P87" s="24">
        <v>111238</v>
      </c>
      <c r="Q87" s="30">
        <f t="shared" si="2"/>
        <v>5048179</v>
      </c>
    </row>
    <row r="88" spans="1:17" ht="12" x14ac:dyDescent="0.2">
      <c r="A88" s="15" t="s">
        <v>90</v>
      </c>
      <c r="B88" s="24">
        <v>1240613</v>
      </c>
      <c r="C88" s="24">
        <v>30297</v>
      </c>
      <c r="D88" s="24"/>
      <c r="E88" s="24"/>
      <c r="F88" s="24">
        <v>138858</v>
      </c>
      <c r="G88" s="24">
        <v>25471</v>
      </c>
      <c r="H88" s="25" t="s">
        <v>196</v>
      </c>
      <c r="I88" s="24"/>
      <c r="J88" s="25" t="s">
        <v>196</v>
      </c>
      <c r="K88" s="24">
        <v>94319</v>
      </c>
      <c r="L88" s="24"/>
      <c r="M88" s="24">
        <v>69723</v>
      </c>
      <c r="N88" s="24"/>
      <c r="O88" s="24">
        <v>617861</v>
      </c>
      <c r="P88" s="24">
        <v>28664</v>
      </c>
      <c r="Q88" s="30">
        <f t="shared" si="2"/>
        <v>2245806</v>
      </c>
    </row>
    <row r="89" spans="1:17" ht="12" x14ac:dyDescent="0.2">
      <c r="A89" s="15" t="s">
        <v>91</v>
      </c>
      <c r="B89" s="24">
        <v>202498</v>
      </c>
      <c r="C89" s="24"/>
      <c r="D89" s="24"/>
      <c r="E89" s="24"/>
      <c r="F89" s="24">
        <v>25042</v>
      </c>
      <c r="G89" s="24"/>
      <c r="H89" s="25" t="s">
        <v>196</v>
      </c>
      <c r="I89" s="24"/>
      <c r="J89" s="25" t="s">
        <v>196</v>
      </c>
      <c r="K89" s="24">
        <v>15369</v>
      </c>
      <c r="L89" s="24"/>
      <c r="M89" s="24">
        <v>15736</v>
      </c>
      <c r="N89" s="24"/>
      <c r="O89" s="24">
        <v>94808</v>
      </c>
      <c r="P89" s="24">
        <v>5068</v>
      </c>
      <c r="Q89" s="30">
        <f t="shared" si="2"/>
        <v>358521</v>
      </c>
    </row>
    <row r="90" spans="1:17" ht="12" x14ac:dyDescent="0.2">
      <c r="A90" s="15" t="s">
        <v>92</v>
      </c>
      <c r="B90" s="24">
        <v>59224344</v>
      </c>
      <c r="C90" s="24"/>
      <c r="D90" s="24">
        <v>4100920</v>
      </c>
      <c r="E90" s="24"/>
      <c r="F90" s="24">
        <v>5426156</v>
      </c>
      <c r="G90" s="24">
        <v>2013515</v>
      </c>
      <c r="H90" s="25" t="s">
        <v>196</v>
      </c>
      <c r="I90" s="24">
        <v>2377641</v>
      </c>
      <c r="J90" s="25" t="s">
        <v>196</v>
      </c>
      <c r="K90" s="24">
        <v>4494956</v>
      </c>
      <c r="L90" s="24"/>
      <c r="M90" s="24"/>
      <c r="N90" s="24">
        <v>396613</v>
      </c>
      <c r="O90" s="24">
        <v>26819559</v>
      </c>
      <c r="P90" s="24">
        <v>1017042</v>
      </c>
      <c r="Q90" s="30">
        <f t="shared" si="2"/>
        <v>105870746</v>
      </c>
    </row>
    <row r="91" spans="1:17" ht="12" x14ac:dyDescent="0.2">
      <c r="A91" s="15" t="s">
        <v>93</v>
      </c>
      <c r="B91" s="24">
        <v>324293</v>
      </c>
      <c r="C91" s="24"/>
      <c r="D91" s="24"/>
      <c r="E91" s="24"/>
      <c r="F91" s="24">
        <v>50169</v>
      </c>
      <c r="G91" s="24">
        <v>16810</v>
      </c>
      <c r="H91" s="25" t="s">
        <v>196</v>
      </c>
      <c r="I91" s="24"/>
      <c r="J91" s="25" t="s">
        <v>196</v>
      </c>
      <c r="K91" s="24">
        <v>24613</v>
      </c>
      <c r="L91" s="24"/>
      <c r="M91" s="24"/>
      <c r="N91" s="24"/>
      <c r="O91" s="24">
        <v>125071</v>
      </c>
      <c r="P91" s="24">
        <v>9163</v>
      </c>
      <c r="Q91" s="30">
        <f t="shared" si="2"/>
        <v>550119</v>
      </c>
    </row>
    <row r="92" spans="1:17" ht="12" x14ac:dyDescent="0.2">
      <c r="A92" s="15" t="s">
        <v>94</v>
      </c>
      <c r="B92" s="24">
        <v>2131290</v>
      </c>
      <c r="C92" s="24">
        <v>20729</v>
      </c>
      <c r="D92" s="24"/>
      <c r="E92" s="24">
        <v>331614</v>
      </c>
      <c r="F92" s="24">
        <v>357809</v>
      </c>
      <c r="G92" s="24">
        <v>136158</v>
      </c>
      <c r="H92" s="25" t="s">
        <v>196</v>
      </c>
      <c r="I92" s="24">
        <v>82359</v>
      </c>
      <c r="J92" s="25" t="s">
        <v>196</v>
      </c>
      <c r="K92" s="24">
        <v>161759</v>
      </c>
      <c r="L92" s="24">
        <v>300000</v>
      </c>
      <c r="M92" s="24"/>
      <c r="N92" s="24">
        <v>113691</v>
      </c>
      <c r="O92" s="24">
        <v>2044745</v>
      </c>
      <c r="P92" s="24">
        <v>71166</v>
      </c>
      <c r="Q92" s="30">
        <f t="shared" si="2"/>
        <v>5751320</v>
      </c>
    </row>
    <row r="93" spans="1:17" ht="12" x14ac:dyDescent="0.2">
      <c r="A93" s="15" t="s">
        <v>95</v>
      </c>
      <c r="B93" s="24">
        <v>1445572</v>
      </c>
      <c r="C93" s="24"/>
      <c r="D93" s="24"/>
      <c r="E93" s="24"/>
      <c r="F93" s="24">
        <v>146838</v>
      </c>
      <c r="G93" s="24">
        <v>53622</v>
      </c>
      <c r="H93" s="25" t="s">
        <v>196</v>
      </c>
      <c r="I93" s="24"/>
      <c r="J93" s="25" t="s">
        <v>196</v>
      </c>
      <c r="K93" s="24">
        <v>110876</v>
      </c>
      <c r="L93" s="24">
        <v>725000</v>
      </c>
      <c r="M93" s="24"/>
      <c r="N93" s="24"/>
      <c r="O93" s="24">
        <v>890936</v>
      </c>
      <c r="P93" s="24">
        <v>38961</v>
      </c>
      <c r="Q93" s="30">
        <f t="shared" si="2"/>
        <v>3411805</v>
      </c>
    </row>
    <row r="94" spans="1:17" ht="12" x14ac:dyDescent="0.2">
      <c r="A94" s="15" t="s">
        <v>96</v>
      </c>
      <c r="B94" s="24">
        <v>2413519</v>
      </c>
      <c r="C94" s="24"/>
      <c r="D94" s="24"/>
      <c r="E94" s="24"/>
      <c r="F94" s="24">
        <v>433347</v>
      </c>
      <c r="G94" s="24">
        <v>151070</v>
      </c>
      <c r="H94" s="25" t="s">
        <v>196</v>
      </c>
      <c r="I94" s="24">
        <v>81370</v>
      </c>
      <c r="J94" s="25" t="s">
        <v>196</v>
      </c>
      <c r="K94" s="24">
        <v>196020</v>
      </c>
      <c r="L94" s="24"/>
      <c r="M94" s="24"/>
      <c r="N94" s="24"/>
      <c r="O94" s="24">
        <v>3796198</v>
      </c>
      <c r="P94" s="24">
        <v>167190</v>
      </c>
      <c r="Q94" s="30">
        <f t="shared" si="2"/>
        <v>7238714</v>
      </c>
    </row>
    <row r="95" spans="1:17" ht="12" x14ac:dyDescent="0.2">
      <c r="A95" s="15" t="s">
        <v>97</v>
      </c>
      <c r="B95" s="24">
        <v>1594344</v>
      </c>
      <c r="C95" s="24"/>
      <c r="D95" s="24"/>
      <c r="E95" s="24"/>
      <c r="F95" s="24">
        <v>130472</v>
      </c>
      <c r="G95" s="24">
        <v>13721</v>
      </c>
      <c r="H95" s="25" t="s">
        <v>196</v>
      </c>
      <c r="I95" s="24"/>
      <c r="J95" s="25" t="s">
        <v>196</v>
      </c>
      <c r="K95" s="24">
        <v>126064</v>
      </c>
      <c r="L95" s="24"/>
      <c r="M95" s="24">
        <v>72040</v>
      </c>
      <c r="N95" s="24"/>
      <c r="O95" s="24">
        <v>671472</v>
      </c>
      <c r="P95" s="24">
        <v>69424</v>
      </c>
      <c r="Q95" s="30">
        <f t="shared" si="2"/>
        <v>2677537</v>
      </c>
    </row>
    <row r="96" spans="1:17" ht="12" x14ac:dyDescent="0.2">
      <c r="A96" s="15" t="s">
        <v>98</v>
      </c>
      <c r="B96" s="24">
        <v>3604962</v>
      </c>
      <c r="C96" s="24">
        <v>58999</v>
      </c>
      <c r="D96" s="24"/>
      <c r="E96" s="24"/>
      <c r="F96" s="24">
        <v>292311</v>
      </c>
      <c r="G96" s="24">
        <v>101938</v>
      </c>
      <c r="H96" s="25" t="s">
        <v>196</v>
      </c>
      <c r="I96" s="24"/>
      <c r="J96" s="25" t="s">
        <v>196</v>
      </c>
      <c r="K96" s="24">
        <v>273607</v>
      </c>
      <c r="L96" s="24"/>
      <c r="M96" s="24">
        <v>133407</v>
      </c>
      <c r="N96" s="24"/>
      <c r="O96" s="24">
        <v>1155917</v>
      </c>
      <c r="P96" s="24">
        <v>80986</v>
      </c>
      <c r="Q96" s="30">
        <f t="shared" si="2"/>
        <v>5702127</v>
      </c>
    </row>
    <row r="97" spans="1:17" ht="12" x14ac:dyDescent="0.2">
      <c r="A97" s="15" t="s">
        <v>99</v>
      </c>
      <c r="B97" s="24">
        <v>932442</v>
      </c>
      <c r="C97" s="24"/>
      <c r="D97" s="24"/>
      <c r="E97" s="24"/>
      <c r="F97" s="24">
        <v>103047</v>
      </c>
      <c r="G97" s="24">
        <v>35080</v>
      </c>
      <c r="H97" s="25" t="s">
        <v>196</v>
      </c>
      <c r="I97" s="24"/>
      <c r="J97" s="25" t="s">
        <v>196</v>
      </c>
      <c r="K97" s="24">
        <v>71519</v>
      </c>
      <c r="L97" s="24"/>
      <c r="M97" s="24"/>
      <c r="N97" s="24"/>
      <c r="O97" s="24">
        <v>652319</v>
      </c>
      <c r="P97" s="24">
        <v>35209</v>
      </c>
      <c r="Q97" s="30">
        <f t="shared" si="2"/>
        <v>1829616</v>
      </c>
    </row>
    <row r="98" spans="1:17" ht="12" x14ac:dyDescent="0.2">
      <c r="A98" s="15" t="s">
        <v>100</v>
      </c>
      <c r="B98" s="24">
        <v>5118450</v>
      </c>
      <c r="C98" s="24"/>
      <c r="D98" s="24"/>
      <c r="E98" s="24"/>
      <c r="F98" s="24">
        <v>539036</v>
      </c>
      <c r="G98" s="24">
        <v>187936</v>
      </c>
      <c r="H98" s="25" t="s">
        <v>196</v>
      </c>
      <c r="I98" s="24">
        <v>18448</v>
      </c>
      <c r="J98" s="25" t="s">
        <v>196</v>
      </c>
      <c r="K98" s="24">
        <v>392588</v>
      </c>
      <c r="L98" s="24"/>
      <c r="M98" s="24">
        <v>314314</v>
      </c>
      <c r="N98" s="24"/>
      <c r="O98" s="24">
        <v>2219697</v>
      </c>
      <c r="P98" s="24">
        <v>60004</v>
      </c>
      <c r="Q98" s="30">
        <f t="shared" si="2"/>
        <v>8850473</v>
      </c>
    </row>
    <row r="99" spans="1:17" ht="12" x14ac:dyDescent="0.2">
      <c r="A99" s="15" t="s">
        <v>101</v>
      </c>
      <c r="B99" s="24">
        <v>1317498</v>
      </c>
      <c r="C99" s="24"/>
      <c r="D99" s="24"/>
      <c r="E99" s="24"/>
      <c r="F99" s="24">
        <v>160352</v>
      </c>
      <c r="G99" s="24">
        <v>56974</v>
      </c>
      <c r="H99" s="25" t="s">
        <v>196</v>
      </c>
      <c r="I99" s="24"/>
      <c r="J99" s="25" t="s">
        <v>196</v>
      </c>
      <c r="K99" s="24">
        <v>99994</v>
      </c>
      <c r="L99" s="24"/>
      <c r="M99" s="24">
        <v>80569</v>
      </c>
      <c r="N99" s="24"/>
      <c r="O99" s="24">
        <v>655296</v>
      </c>
      <c r="P99" s="24">
        <v>27811</v>
      </c>
      <c r="Q99" s="30">
        <f t="shared" si="2"/>
        <v>2398494</v>
      </c>
    </row>
    <row r="100" spans="1:17" ht="12" x14ac:dyDescent="0.2">
      <c r="A100" s="15" t="s">
        <v>102</v>
      </c>
      <c r="B100" s="24">
        <v>1002772</v>
      </c>
      <c r="C100" s="24"/>
      <c r="D100" s="24"/>
      <c r="E100" s="24"/>
      <c r="F100" s="24">
        <v>70552</v>
      </c>
      <c r="G100" s="24">
        <v>8151</v>
      </c>
      <c r="H100" s="25" t="s">
        <v>196</v>
      </c>
      <c r="I100" s="24"/>
      <c r="J100" s="25" t="s">
        <v>196</v>
      </c>
      <c r="K100" s="24">
        <v>76108</v>
      </c>
      <c r="L100" s="24"/>
      <c r="M100" s="24">
        <v>30866</v>
      </c>
      <c r="N100" s="24"/>
      <c r="O100" s="24">
        <v>298642</v>
      </c>
      <c r="P100" s="24">
        <v>26277</v>
      </c>
      <c r="Q100" s="30">
        <f t="shared" si="2"/>
        <v>1513368</v>
      </c>
    </row>
    <row r="101" spans="1:17" ht="12" x14ac:dyDescent="0.2">
      <c r="A101" s="15" t="s">
        <v>103</v>
      </c>
      <c r="B101" s="24">
        <v>1046382</v>
      </c>
      <c r="C101" s="24"/>
      <c r="D101" s="24"/>
      <c r="E101" s="24"/>
      <c r="F101" s="24">
        <v>105639</v>
      </c>
      <c r="G101" s="24"/>
      <c r="H101" s="25" t="s">
        <v>196</v>
      </c>
      <c r="I101" s="24"/>
      <c r="J101" s="25" t="s">
        <v>196</v>
      </c>
      <c r="K101" s="24">
        <v>79417</v>
      </c>
      <c r="L101" s="24">
        <v>445000</v>
      </c>
      <c r="M101" s="24">
        <v>54401</v>
      </c>
      <c r="N101" s="24"/>
      <c r="O101" s="24">
        <v>483993</v>
      </c>
      <c r="P101" s="24">
        <v>22947</v>
      </c>
      <c r="Q101" s="30">
        <f t="shared" ref="Q101:Q132" si="3">(SUM(B101:P101))</f>
        <v>2237779</v>
      </c>
    </row>
    <row r="102" spans="1:17" ht="12" x14ac:dyDescent="0.2">
      <c r="A102" s="15" t="s">
        <v>104</v>
      </c>
      <c r="B102" s="24">
        <v>1450617</v>
      </c>
      <c r="C102" s="24"/>
      <c r="D102" s="24"/>
      <c r="E102" s="24"/>
      <c r="F102" s="24">
        <v>132407</v>
      </c>
      <c r="G102" s="24">
        <v>10266</v>
      </c>
      <c r="H102" s="25" t="s">
        <v>196</v>
      </c>
      <c r="I102" s="24"/>
      <c r="J102" s="25" t="s">
        <v>196</v>
      </c>
      <c r="K102" s="24">
        <v>118992</v>
      </c>
      <c r="L102" s="24"/>
      <c r="M102" s="24">
        <v>88172</v>
      </c>
      <c r="N102" s="24"/>
      <c r="O102" s="24">
        <v>759085</v>
      </c>
      <c r="P102" s="24">
        <v>44552</v>
      </c>
      <c r="Q102" s="30">
        <f t="shared" si="3"/>
        <v>2604091</v>
      </c>
    </row>
    <row r="103" spans="1:17" ht="12" x14ac:dyDescent="0.2">
      <c r="A103" s="15" t="s">
        <v>105</v>
      </c>
      <c r="B103" s="24">
        <v>1138568</v>
      </c>
      <c r="C103" s="24"/>
      <c r="D103" s="24"/>
      <c r="E103" s="24"/>
      <c r="F103" s="24">
        <v>122000</v>
      </c>
      <c r="G103" s="24">
        <v>44624</v>
      </c>
      <c r="H103" s="25" t="s">
        <v>196</v>
      </c>
      <c r="I103" s="24"/>
      <c r="J103" s="25" t="s">
        <v>196</v>
      </c>
      <c r="K103" s="24">
        <v>89273</v>
      </c>
      <c r="L103" s="24"/>
      <c r="M103" s="24">
        <v>71472</v>
      </c>
      <c r="N103" s="24"/>
      <c r="O103" s="24">
        <v>533239</v>
      </c>
      <c r="P103" s="24">
        <v>18230</v>
      </c>
      <c r="Q103" s="30">
        <f t="shared" si="3"/>
        <v>2017406</v>
      </c>
    </row>
    <row r="104" spans="1:17" ht="12" x14ac:dyDescent="0.2">
      <c r="A104" s="15" t="s">
        <v>106</v>
      </c>
      <c r="B104" s="24">
        <v>1644015</v>
      </c>
      <c r="C104" s="24"/>
      <c r="D104" s="24"/>
      <c r="E104" s="24">
        <v>203757</v>
      </c>
      <c r="F104" s="24">
        <v>197149</v>
      </c>
      <c r="G104" s="24">
        <v>50078</v>
      </c>
      <c r="H104" s="25" t="s">
        <v>196</v>
      </c>
      <c r="I104" s="24"/>
      <c r="J104" s="25" t="s">
        <v>196</v>
      </c>
      <c r="K104" s="24">
        <v>126097</v>
      </c>
      <c r="L104" s="24">
        <v>495000</v>
      </c>
      <c r="M104" s="24"/>
      <c r="N104" s="24"/>
      <c r="O104" s="24">
        <v>1057042</v>
      </c>
      <c r="P104" s="24">
        <v>114277</v>
      </c>
      <c r="Q104" s="30">
        <f t="shared" si="3"/>
        <v>3887415</v>
      </c>
    </row>
    <row r="105" spans="1:17" ht="12" x14ac:dyDescent="0.2">
      <c r="A105" s="15" t="s">
        <v>107</v>
      </c>
      <c r="B105" s="24">
        <v>480421</v>
      </c>
      <c r="C105" s="24"/>
      <c r="D105" s="24"/>
      <c r="E105" s="24"/>
      <c r="F105" s="24">
        <v>52996</v>
      </c>
      <c r="G105" s="24">
        <v>19712</v>
      </c>
      <c r="H105" s="25" t="s">
        <v>196</v>
      </c>
      <c r="I105" s="24"/>
      <c r="J105" s="25" t="s">
        <v>196</v>
      </c>
      <c r="K105" s="24">
        <v>36849</v>
      </c>
      <c r="L105" s="24"/>
      <c r="M105" s="24"/>
      <c r="N105" s="24"/>
      <c r="O105" s="24">
        <v>291576</v>
      </c>
      <c r="P105" s="24">
        <v>18601</v>
      </c>
      <c r="Q105" s="30">
        <f t="shared" si="3"/>
        <v>900155</v>
      </c>
    </row>
    <row r="106" spans="1:17" ht="12" x14ac:dyDescent="0.2">
      <c r="A106" s="15" t="s">
        <v>108</v>
      </c>
      <c r="B106" s="24">
        <v>1037326</v>
      </c>
      <c r="C106" s="24"/>
      <c r="D106" s="24"/>
      <c r="E106" s="24"/>
      <c r="F106" s="24">
        <v>187743</v>
      </c>
      <c r="G106" s="24">
        <v>41028</v>
      </c>
      <c r="H106" s="25" t="s">
        <v>196</v>
      </c>
      <c r="I106" s="24">
        <v>19327</v>
      </c>
      <c r="J106" s="25" t="s">
        <v>196</v>
      </c>
      <c r="K106" s="24">
        <v>78730</v>
      </c>
      <c r="L106" s="24">
        <v>100000</v>
      </c>
      <c r="M106" s="24">
        <v>123444</v>
      </c>
      <c r="N106" s="24"/>
      <c r="O106" s="24">
        <v>919786</v>
      </c>
      <c r="P106" s="24">
        <v>104259</v>
      </c>
      <c r="Q106" s="30">
        <f t="shared" si="3"/>
        <v>2611643</v>
      </c>
    </row>
    <row r="107" spans="1:17" ht="12" x14ac:dyDescent="0.2">
      <c r="A107" s="15" t="s">
        <v>109</v>
      </c>
      <c r="B107" s="24">
        <v>244916</v>
      </c>
      <c r="C107" s="24"/>
      <c r="D107" s="24"/>
      <c r="E107" s="24"/>
      <c r="F107" s="24">
        <v>28408</v>
      </c>
      <c r="G107" s="24"/>
      <c r="H107" s="25" t="s">
        <v>196</v>
      </c>
      <c r="I107" s="24">
        <v>11859</v>
      </c>
      <c r="J107" s="25" t="s">
        <v>196</v>
      </c>
      <c r="K107" s="24">
        <v>20475</v>
      </c>
      <c r="L107" s="24">
        <v>200000</v>
      </c>
      <c r="M107" s="24"/>
      <c r="N107" s="24"/>
      <c r="O107" s="24">
        <v>229142</v>
      </c>
      <c r="P107" s="24">
        <v>13750</v>
      </c>
      <c r="Q107" s="30">
        <f t="shared" si="3"/>
        <v>748550</v>
      </c>
    </row>
    <row r="108" spans="1:17" ht="12" x14ac:dyDescent="0.2">
      <c r="A108" s="15" t="s">
        <v>110</v>
      </c>
      <c r="B108" s="24">
        <v>259510</v>
      </c>
      <c r="C108" s="24"/>
      <c r="D108" s="24"/>
      <c r="E108" s="24"/>
      <c r="F108" s="24">
        <v>39069</v>
      </c>
      <c r="G108" s="24">
        <v>11690</v>
      </c>
      <c r="H108" s="25" t="s">
        <v>196</v>
      </c>
      <c r="I108" s="24"/>
      <c r="J108" s="25" t="s">
        <v>196</v>
      </c>
      <c r="K108" s="24">
        <v>20222</v>
      </c>
      <c r="L108" s="24"/>
      <c r="M108" s="24"/>
      <c r="N108" s="24"/>
      <c r="O108" s="24">
        <v>226409</v>
      </c>
      <c r="P108" s="24">
        <v>12534</v>
      </c>
      <c r="Q108" s="30">
        <f t="shared" si="3"/>
        <v>569434</v>
      </c>
    </row>
    <row r="109" spans="1:17" ht="12" x14ac:dyDescent="0.2">
      <c r="A109" s="15" t="s">
        <v>111</v>
      </c>
      <c r="B109" s="24">
        <v>3291156</v>
      </c>
      <c r="C109" s="24"/>
      <c r="D109" s="24"/>
      <c r="E109" s="24"/>
      <c r="F109" s="24">
        <v>539176</v>
      </c>
      <c r="G109" s="24">
        <v>200770</v>
      </c>
      <c r="H109" s="25" t="s">
        <v>196</v>
      </c>
      <c r="I109" s="24">
        <v>43046</v>
      </c>
      <c r="J109" s="25" t="s">
        <v>196</v>
      </c>
      <c r="K109" s="24">
        <v>249790</v>
      </c>
      <c r="L109" s="24"/>
      <c r="M109" s="24"/>
      <c r="N109" s="24"/>
      <c r="O109" s="24">
        <v>2793434</v>
      </c>
      <c r="P109" s="24">
        <v>134099</v>
      </c>
      <c r="Q109" s="30">
        <f t="shared" si="3"/>
        <v>7251471</v>
      </c>
    </row>
    <row r="110" spans="1:17" ht="12" x14ac:dyDescent="0.2">
      <c r="A110" s="15" t="s">
        <v>112</v>
      </c>
      <c r="B110" s="24">
        <v>1466285</v>
      </c>
      <c r="C110" s="24"/>
      <c r="D110" s="24"/>
      <c r="E110" s="24"/>
      <c r="F110" s="24">
        <v>152152</v>
      </c>
      <c r="G110" s="24">
        <v>52012</v>
      </c>
      <c r="H110" s="25" t="s">
        <v>196</v>
      </c>
      <c r="I110" s="24"/>
      <c r="J110" s="25" t="s">
        <v>196</v>
      </c>
      <c r="K110" s="24">
        <v>111287</v>
      </c>
      <c r="L110" s="24"/>
      <c r="M110" s="24">
        <v>62340</v>
      </c>
      <c r="N110" s="24"/>
      <c r="O110" s="24">
        <v>527149</v>
      </c>
      <c r="P110" s="24">
        <v>25103</v>
      </c>
      <c r="Q110" s="30">
        <f t="shared" si="3"/>
        <v>2396328</v>
      </c>
    </row>
    <row r="111" spans="1:17" ht="12" x14ac:dyDescent="0.2">
      <c r="A111" s="15" t="s">
        <v>113</v>
      </c>
      <c r="B111" s="24">
        <v>989179</v>
      </c>
      <c r="C111" s="24"/>
      <c r="D111" s="24"/>
      <c r="E111" s="24">
        <v>281382</v>
      </c>
      <c r="F111" s="24">
        <v>151688</v>
      </c>
      <c r="G111" s="24">
        <v>32085</v>
      </c>
      <c r="H111" s="25" t="s">
        <v>196</v>
      </c>
      <c r="I111" s="24">
        <v>19766</v>
      </c>
      <c r="J111" s="25" t="s">
        <v>196</v>
      </c>
      <c r="K111" s="24">
        <v>75076</v>
      </c>
      <c r="L111" s="24"/>
      <c r="M111" s="24"/>
      <c r="N111" s="24"/>
      <c r="O111" s="24">
        <v>800370</v>
      </c>
      <c r="P111" s="24">
        <v>56709</v>
      </c>
      <c r="Q111" s="30">
        <f t="shared" si="3"/>
        <v>2406255</v>
      </c>
    </row>
    <row r="112" spans="1:17" ht="12" x14ac:dyDescent="0.2">
      <c r="A112" s="15" t="s">
        <v>114</v>
      </c>
      <c r="B112" s="24">
        <v>1223085</v>
      </c>
      <c r="C112" s="24"/>
      <c r="D112" s="24"/>
      <c r="E112" s="24"/>
      <c r="F112" s="24">
        <v>167619</v>
      </c>
      <c r="G112" s="24">
        <v>58615</v>
      </c>
      <c r="H112" s="25" t="s">
        <v>196</v>
      </c>
      <c r="I112" s="24"/>
      <c r="J112" s="25" t="s">
        <v>196</v>
      </c>
      <c r="K112" s="24">
        <v>93811</v>
      </c>
      <c r="L112" s="24">
        <v>450000</v>
      </c>
      <c r="M112" s="24"/>
      <c r="N112" s="24"/>
      <c r="O112" s="24">
        <v>1159500</v>
      </c>
      <c r="P112" s="24">
        <v>66925</v>
      </c>
      <c r="Q112" s="30">
        <f t="shared" si="3"/>
        <v>3219555</v>
      </c>
    </row>
    <row r="113" spans="1:17" ht="12" x14ac:dyDescent="0.2">
      <c r="A113" s="15" t="s">
        <v>115</v>
      </c>
      <c r="B113" s="24">
        <v>2498370</v>
      </c>
      <c r="C113" s="24"/>
      <c r="D113" s="24"/>
      <c r="E113" s="24"/>
      <c r="F113" s="24">
        <v>113724</v>
      </c>
      <c r="G113" s="24">
        <v>10972</v>
      </c>
      <c r="H113" s="25" t="s">
        <v>196</v>
      </c>
      <c r="I113" s="24"/>
      <c r="J113" s="25" t="s">
        <v>196</v>
      </c>
      <c r="K113" s="24">
        <v>189619</v>
      </c>
      <c r="L113" s="24">
        <v>200000</v>
      </c>
      <c r="M113" s="24">
        <v>60720</v>
      </c>
      <c r="N113" s="24"/>
      <c r="O113" s="24">
        <v>551213</v>
      </c>
      <c r="P113" s="24">
        <v>36884</v>
      </c>
      <c r="Q113" s="30">
        <f t="shared" si="3"/>
        <v>3661502</v>
      </c>
    </row>
    <row r="114" spans="1:17" ht="12" x14ac:dyDescent="0.2">
      <c r="A114" s="15" t="s">
        <v>116</v>
      </c>
      <c r="B114" s="24">
        <v>989927</v>
      </c>
      <c r="C114" s="24"/>
      <c r="D114" s="24"/>
      <c r="E114" s="24"/>
      <c r="F114" s="24">
        <v>134704</v>
      </c>
      <c r="G114" s="24">
        <v>27405</v>
      </c>
      <c r="H114" s="25" t="s">
        <v>196</v>
      </c>
      <c r="I114" s="24"/>
      <c r="J114" s="25" t="s">
        <v>196</v>
      </c>
      <c r="K114" s="24">
        <v>77284</v>
      </c>
      <c r="L114" s="24"/>
      <c r="M114" s="24"/>
      <c r="N114" s="24"/>
      <c r="O114" s="24">
        <v>702596</v>
      </c>
      <c r="P114" s="24">
        <v>49706</v>
      </c>
      <c r="Q114" s="30">
        <f t="shared" si="3"/>
        <v>1981622</v>
      </c>
    </row>
    <row r="115" spans="1:17" ht="12" x14ac:dyDescent="0.2">
      <c r="A115" s="15" t="s">
        <v>117</v>
      </c>
      <c r="B115" s="24">
        <v>932967</v>
      </c>
      <c r="C115" s="24"/>
      <c r="D115" s="24"/>
      <c r="E115" s="24">
        <v>302565</v>
      </c>
      <c r="F115" s="24">
        <v>121978</v>
      </c>
      <c r="G115" s="24">
        <v>25148</v>
      </c>
      <c r="H115" s="25" t="s">
        <v>196</v>
      </c>
      <c r="I115" s="24">
        <v>56442</v>
      </c>
      <c r="J115" s="25" t="s">
        <v>196</v>
      </c>
      <c r="K115" s="24">
        <v>70809</v>
      </c>
      <c r="L115" s="24">
        <v>290000</v>
      </c>
      <c r="M115" s="24">
        <v>75093</v>
      </c>
      <c r="N115" s="24"/>
      <c r="O115" s="24">
        <v>484221</v>
      </c>
      <c r="P115" s="24">
        <v>33663</v>
      </c>
      <c r="Q115" s="30">
        <f t="shared" si="3"/>
        <v>2392886</v>
      </c>
    </row>
    <row r="116" spans="1:17" ht="12" x14ac:dyDescent="0.2">
      <c r="A116" s="15" t="s">
        <v>118</v>
      </c>
      <c r="B116" s="24">
        <v>1892348</v>
      </c>
      <c r="C116" s="24">
        <v>148294</v>
      </c>
      <c r="D116" s="24"/>
      <c r="E116" s="24"/>
      <c r="F116" s="24">
        <v>263279</v>
      </c>
      <c r="G116" s="24">
        <v>80709</v>
      </c>
      <c r="H116" s="25" t="s">
        <v>196</v>
      </c>
      <c r="I116" s="24"/>
      <c r="J116" s="25" t="s">
        <v>196</v>
      </c>
      <c r="K116" s="24">
        <v>153682</v>
      </c>
      <c r="L116" s="24">
        <v>790000</v>
      </c>
      <c r="M116" s="24"/>
      <c r="N116" s="24"/>
      <c r="O116" s="24">
        <v>1754662</v>
      </c>
      <c r="P116" s="24">
        <v>117946</v>
      </c>
      <c r="Q116" s="30">
        <f t="shared" si="3"/>
        <v>5200920</v>
      </c>
    </row>
    <row r="117" spans="1:17" ht="12" x14ac:dyDescent="0.2">
      <c r="A117" s="15" t="s">
        <v>119</v>
      </c>
      <c r="B117" s="24">
        <v>2187453</v>
      </c>
      <c r="C117" s="24"/>
      <c r="D117" s="24"/>
      <c r="E117" s="24"/>
      <c r="F117" s="24">
        <v>204368</v>
      </c>
      <c r="G117" s="24">
        <v>71325</v>
      </c>
      <c r="H117" s="25" t="s">
        <v>196</v>
      </c>
      <c r="I117" s="24"/>
      <c r="J117" s="25" t="s">
        <v>196</v>
      </c>
      <c r="K117" s="24">
        <v>166022</v>
      </c>
      <c r="L117" s="24"/>
      <c r="M117" s="24">
        <v>96737</v>
      </c>
      <c r="N117" s="24"/>
      <c r="O117" s="24">
        <v>793918</v>
      </c>
      <c r="P117" s="24">
        <v>63059</v>
      </c>
      <c r="Q117" s="30">
        <f t="shared" si="3"/>
        <v>3582882</v>
      </c>
    </row>
    <row r="118" spans="1:17" ht="12" x14ac:dyDescent="0.2">
      <c r="A118" s="15" t="s">
        <v>120</v>
      </c>
      <c r="B118" s="24">
        <v>380597</v>
      </c>
      <c r="C118" s="24"/>
      <c r="D118" s="24"/>
      <c r="E118" s="24"/>
      <c r="F118" s="24">
        <v>66775</v>
      </c>
      <c r="G118" s="24">
        <v>22673</v>
      </c>
      <c r="H118" s="25" t="s">
        <v>196</v>
      </c>
      <c r="I118" s="24"/>
      <c r="J118" s="25" t="s">
        <v>196</v>
      </c>
      <c r="K118" s="24">
        <v>28886</v>
      </c>
      <c r="L118" s="24"/>
      <c r="M118" s="24"/>
      <c r="N118" s="24"/>
      <c r="O118" s="24">
        <v>359023</v>
      </c>
      <c r="P118" s="24">
        <v>15845</v>
      </c>
      <c r="Q118" s="30">
        <f t="shared" si="3"/>
        <v>873799</v>
      </c>
    </row>
    <row r="119" spans="1:17" ht="12" x14ac:dyDescent="0.2">
      <c r="A119" s="15" t="s">
        <v>121</v>
      </c>
      <c r="B119" s="24">
        <v>807787</v>
      </c>
      <c r="C119" s="24"/>
      <c r="D119" s="24"/>
      <c r="E119" s="24"/>
      <c r="F119" s="24">
        <v>119279</v>
      </c>
      <c r="G119" s="24">
        <v>27152</v>
      </c>
      <c r="H119" s="25" t="s">
        <v>196</v>
      </c>
      <c r="I119" s="24"/>
      <c r="J119" s="25" t="s">
        <v>196</v>
      </c>
      <c r="K119" s="24">
        <v>71504</v>
      </c>
      <c r="L119" s="24"/>
      <c r="M119" s="24"/>
      <c r="N119" s="24"/>
      <c r="O119" s="24">
        <v>1172293</v>
      </c>
      <c r="P119" s="24">
        <v>57161</v>
      </c>
      <c r="Q119" s="30">
        <f t="shared" si="3"/>
        <v>2255176</v>
      </c>
    </row>
    <row r="120" spans="1:17" ht="12" x14ac:dyDescent="0.2">
      <c r="A120" s="15" t="s">
        <v>122</v>
      </c>
      <c r="B120" s="24">
        <v>551395</v>
      </c>
      <c r="C120" s="24"/>
      <c r="D120" s="24">
        <v>112756</v>
      </c>
      <c r="E120" s="24"/>
      <c r="F120" s="24">
        <v>53261</v>
      </c>
      <c r="G120" s="24">
        <v>15642</v>
      </c>
      <c r="H120" s="25" t="s">
        <v>196</v>
      </c>
      <c r="I120" s="24"/>
      <c r="J120" s="25" t="s">
        <v>196</v>
      </c>
      <c r="K120" s="24">
        <v>42292</v>
      </c>
      <c r="L120" s="24">
        <v>125000</v>
      </c>
      <c r="M120" s="24">
        <v>36874</v>
      </c>
      <c r="N120" s="24"/>
      <c r="O120" s="24">
        <v>301118</v>
      </c>
      <c r="P120" s="24">
        <v>10834</v>
      </c>
      <c r="Q120" s="30">
        <f t="shared" si="3"/>
        <v>1249172</v>
      </c>
    </row>
    <row r="121" spans="1:17" ht="12" x14ac:dyDescent="0.2">
      <c r="A121" s="15" t="s">
        <v>123</v>
      </c>
      <c r="B121" s="24">
        <v>820738</v>
      </c>
      <c r="C121" s="24"/>
      <c r="D121" s="24"/>
      <c r="E121" s="24"/>
      <c r="F121" s="24">
        <v>121427</v>
      </c>
      <c r="G121" s="24">
        <v>31589</v>
      </c>
      <c r="H121" s="25" t="s">
        <v>196</v>
      </c>
      <c r="I121" s="24"/>
      <c r="J121" s="25" t="s">
        <v>196</v>
      </c>
      <c r="K121" s="24">
        <v>62951</v>
      </c>
      <c r="L121" s="24"/>
      <c r="M121" s="24"/>
      <c r="N121" s="24"/>
      <c r="O121" s="24">
        <v>758893</v>
      </c>
      <c r="P121" s="24">
        <v>59437</v>
      </c>
      <c r="Q121" s="30">
        <f t="shared" si="3"/>
        <v>1855035</v>
      </c>
    </row>
    <row r="122" spans="1:17" ht="12" x14ac:dyDescent="0.2">
      <c r="A122" s="15" t="s">
        <v>124</v>
      </c>
      <c r="B122" s="24">
        <v>1288625</v>
      </c>
      <c r="C122" s="24"/>
      <c r="D122" s="24"/>
      <c r="E122" s="24"/>
      <c r="F122" s="24">
        <v>111361</v>
      </c>
      <c r="G122" s="24">
        <v>26358</v>
      </c>
      <c r="H122" s="25" t="s">
        <v>196</v>
      </c>
      <c r="I122" s="24"/>
      <c r="J122" s="25" t="s">
        <v>196</v>
      </c>
      <c r="K122" s="24">
        <v>98838</v>
      </c>
      <c r="L122" s="24">
        <v>295000</v>
      </c>
      <c r="M122" s="24">
        <v>49564</v>
      </c>
      <c r="N122" s="24"/>
      <c r="O122" s="24">
        <v>417824</v>
      </c>
      <c r="P122" s="24">
        <v>33174</v>
      </c>
      <c r="Q122" s="30">
        <f t="shared" si="3"/>
        <v>2320744</v>
      </c>
    </row>
    <row r="123" spans="1:17" ht="12" x14ac:dyDescent="0.2">
      <c r="A123" s="15" t="s">
        <v>125</v>
      </c>
      <c r="B123" s="24">
        <v>1570013</v>
      </c>
      <c r="C123" s="24">
        <v>9567</v>
      </c>
      <c r="D123" s="24"/>
      <c r="E123" s="24"/>
      <c r="F123" s="24">
        <v>122145</v>
      </c>
      <c r="G123" s="24">
        <v>30071</v>
      </c>
      <c r="H123" s="25" t="s">
        <v>196</v>
      </c>
      <c r="I123" s="24"/>
      <c r="J123" s="25" t="s">
        <v>196</v>
      </c>
      <c r="K123" s="24">
        <v>119160</v>
      </c>
      <c r="L123" s="24"/>
      <c r="M123" s="24">
        <v>38780</v>
      </c>
      <c r="N123" s="24"/>
      <c r="O123" s="24">
        <v>342366</v>
      </c>
      <c r="P123" s="24">
        <v>22326</v>
      </c>
      <c r="Q123" s="30">
        <f t="shared" si="3"/>
        <v>2254428</v>
      </c>
    </row>
    <row r="124" spans="1:17" ht="12.75" customHeight="1" x14ac:dyDescent="0.2">
      <c r="A124" s="15" t="s">
        <v>126</v>
      </c>
      <c r="B124" s="24">
        <v>894318</v>
      </c>
      <c r="C124" s="24"/>
      <c r="D124" s="24"/>
      <c r="E124" s="24">
        <v>124959</v>
      </c>
      <c r="F124" s="24">
        <v>102824</v>
      </c>
      <c r="G124" s="24">
        <v>12162</v>
      </c>
      <c r="H124" s="25" t="s">
        <v>196</v>
      </c>
      <c r="I124" s="24"/>
      <c r="J124" s="25" t="s">
        <v>196</v>
      </c>
      <c r="K124" s="24">
        <v>70131</v>
      </c>
      <c r="L124" s="24">
        <v>400000</v>
      </c>
      <c r="M124" s="24">
        <v>67149</v>
      </c>
      <c r="N124" s="24"/>
      <c r="O124" s="24">
        <v>503165</v>
      </c>
      <c r="P124" s="24">
        <v>39691</v>
      </c>
      <c r="Q124" s="30">
        <f t="shared" si="3"/>
        <v>2214399</v>
      </c>
    </row>
    <row r="125" spans="1:17" ht="12" x14ac:dyDescent="0.2">
      <c r="A125" s="15" t="s">
        <v>127</v>
      </c>
      <c r="B125" s="24">
        <v>1299454</v>
      </c>
      <c r="C125" s="24">
        <v>39864</v>
      </c>
      <c r="D125" s="24"/>
      <c r="E125" s="24">
        <v>110745</v>
      </c>
      <c r="F125" s="24">
        <v>192611</v>
      </c>
      <c r="G125" s="24">
        <v>49903</v>
      </c>
      <c r="H125" s="25" t="s">
        <v>196</v>
      </c>
      <c r="I125" s="24">
        <v>14495</v>
      </c>
      <c r="J125" s="25" t="s">
        <v>196</v>
      </c>
      <c r="K125" s="24">
        <v>99551</v>
      </c>
      <c r="L125" s="24"/>
      <c r="M125" s="24"/>
      <c r="N125" s="24"/>
      <c r="O125" s="24">
        <v>1076386</v>
      </c>
      <c r="P125" s="24">
        <v>58314</v>
      </c>
      <c r="Q125" s="30">
        <f t="shared" si="3"/>
        <v>2941323</v>
      </c>
    </row>
    <row r="126" spans="1:17" ht="12" x14ac:dyDescent="0.2">
      <c r="A126" s="15" t="s">
        <v>128</v>
      </c>
      <c r="B126" s="24">
        <v>914677</v>
      </c>
      <c r="C126" s="24"/>
      <c r="D126" s="24"/>
      <c r="E126" s="24"/>
      <c r="F126" s="24">
        <v>114365</v>
      </c>
      <c r="G126" s="24">
        <v>21593</v>
      </c>
      <c r="H126" s="25" t="s">
        <v>196</v>
      </c>
      <c r="I126" s="24"/>
      <c r="J126" s="25" t="s">
        <v>196</v>
      </c>
      <c r="K126" s="24">
        <v>69422</v>
      </c>
      <c r="L126" s="24"/>
      <c r="M126" s="24">
        <v>66012</v>
      </c>
      <c r="N126" s="24"/>
      <c r="O126" s="24">
        <v>519622</v>
      </c>
      <c r="P126" s="24">
        <v>26743</v>
      </c>
      <c r="Q126" s="30">
        <f t="shared" si="3"/>
        <v>1732434</v>
      </c>
    </row>
    <row r="127" spans="1:17" ht="12" x14ac:dyDescent="0.2">
      <c r="A127" s="15" t="s">
        <v>129</v>
      </c>
      <c r="B127" s="24">
        <v>2008306</v>
      </c>
      <c r="C127" s="24"/>
      <c r="D127" s="24"/>
      <c r="E127" s="24"/>
      <c r="F127" s="24">
        <v>228898</v>
      </c>
      <c r="G127" s="24">
        <v>83397</v>
      </c>
      <c r="H127" s="25" t="s">
        <v>196</v>
      </c>
      <c r="I127" s="24"/>
      <c r="J127" s="25" t="s">
        <v>196</v>
      </c>
      <c r="K127" s="24">
        <v>156016</v>
      </c>
      <c r="L127" s="24"/>
      <c r="M127" s="24">
        <v>158690</v>
      </c>
      <c r="N127" s="24"/>
      <c r="O127" s="24">
        <v>1200700</v>
      </c>
      <c r="P127" s="24">
        <v>67018</v>
      </c>
      <c r="Q127" s="30">
        <f t="shared" si="3"/>
        <v>3903025</v>
      </c>
    </row>
    <row r="128" spans="1:17" ht="12" x14ac:dyDescent="0.2">
      <c r="A128" s="15" t="s">
        <v>130</v>
      </c>
      <c r="B128" s="24">
        <v>466208</v>
      </c>
      <c r="C128" s="24"/>
      <c r="D128" s="24"/>
      <c r="E128" s="24"/>
      <c r="F128" s="24">
        <v>62318</v>
      </c>
      <c r="G128" s="24">
        <v>18441</v>
      </c>
      <c r="H128" s="25" t="s">
        <v>196</v>
      </c>
      <c r="I128" s="24"/>
      <c r="J128" s="25" t="s">
        <v>196</v>
      </c>
      <c r="K128" s="24">
        <v>35758</v>
      </c>
      <c r="L128" s="24"/>
      <c r="M128" s="24"/>
      <c r="N128" s="24"/>
      <c r="O128" s="24">
        <v>428552</v>
      </c>
      <c r="P128" s="24">
        <v>22545</v>
      </c>
      <c r="Q128" s="30">
        <f t="shared" si="3"/>
        <v>1033822</v>
      </c>
    </row>
    <row r="129" spans="1:17" ht="12" x14ac:dyDescent="0.2">
      <c r="A129" s="15" t="s">
        <v>131</v>
      </c>
      <c r="B129" s="24">
        <v>911737</v>
      </c>
      <c r="C129" s="24"/>
      <c r="D129" s="24"/>
      <c r="E129" s="24"/>
      <c r="F129" s="24">
        <v>173354</v>
      </c>
      <c r="G129" s="24">
        <v>67155</v>
      </c>
      <c r="H129" s="25" t="s">
        <v>196</v>
      </c>
      <c r="I129" s="24"/>
      <c r="J129" s="25" t="s">
        <v>196</v>
      </c>
      <c r="K129" s="24">
        <v>71224</v>
      </c>
      <c r="L129" s="24">
        <v>250000</v>
      </c>
      <c r="M129" s="24"/>
      <c r="N129" s="24"/>
      <c r="O129" s="24">
        <v>1122210</v>
      </c>
      <c r="P129" s="24">
        <v>64261</v>
      </c>
      <c r="Q129" s="30">
        <f t="shared" si="3"/>
        <v>2659941</v>
      </c>
    </row>
    <row r="130" spans="1:17" ht="12" x14ac:dyDescent="0.2">
      <c r="A130" s="15" t="s">
        <v>132</v>
      </c>
      <c r="B130" s="24">
        <v>1107043</v>
      </c>
      <c r="C130" s="24">
        <v>169023</v>
      </c>
      <c r="D130" s="24"/>
      <c r="E130" s="24"/>
      <c r="F130" s="24">
        <v>109958</v>
      </c>
      <c r="G130" s="24">
        <v>30336</v>
      </c>
      <c r="H130" s="25" t="s">
        <v>196</v>
      </c>
      <c r="I130" s="24">
        <v>18119</v>
      </c>
      <c r="J130" s="25" t="s">
        <v>196</v>
      </c>
      <c r="K130" s="24">
        <v>87679</v>
      </c>
      <c r="L130" s="24">
        <v>290000</v>
      </c>
      <c r="M130" s="24"/>
      <c r="N130" s="24">
        <v>138602</v>
      </c>
      <c r="O130" s="24">
        <v>525518</v>
      </c>
      <c r="P130" s="24">
        <v>21637</v>
      </c>
      <c r="Q130" s="30">
        <f t="shared" si="3"/>
        <v>2497915</v>
      </c>
    </row>
    <row r="131" spans="1:17" ht="12" x14ac:dyDescent="0.2">
      <c r="A131" s="15" t="s">
        <v>133</v>
      </c>
      <c r="B131" s="24">
        <v>544309</v>
      </c>
      <c r="C131" s="24"/>
      <c r="D131" s="24"/>
      <c r="E131" s="24">
        <v>76314</v>
      </c>
      <c r="F131" s="24">
        <v>73045</v>
      </c>
      <c r="G131" s="24">
        <v>19859</v>
      </c>
      <c r="H131" s="25" t="s">
        <v>196</v>
      </c>
      <c r="I131" s="24"/>
      <c r="J131" s="25" t="s">
        <v>196</v>
      </c>
      <c r="K131" s="24">
        <v>41312</v>
      </c>
      <c r="L131" s="24"/>
      <c r="M131" s="24">
        <v>39274</v>
      </c>
      <c r="N131" s="24"/>
      <c r="O131" s="24">
        <v>265269</v>
      </c>
      <c r="P131" s="24">
        <v>9975</v>
      </c>
      <c r="Q131" s="30">
        <f t="shared" si="3"/>
        <v>1069357</v>
      </c>
    </row>
    <row r="132" spans="1:17" ht="12" x14ac:dyDescent="0.2">
      <c r="A132" s="15" t="s">
        <v>134</v>
      </c>
      <c r="B132" s="24">
        <v>1273037</v>
      </c>
      <c r="C132" s="24"/>
      <c r="D132" s="24"/>
      <c r="E132" s="24"/>
      <c r="F132" s="24">
        <v>166732</v>
      </c>
      <c r="G132" s="24">
        <v>29449</v>
      </c>
      <c r="H132" s="25" t="s">
        <v>196</v>
      </c>
      <c r="I132" s="24">
        <v>23500</v>
      </c>
      <c r="J132" s="25" t="s">
        <v>196</v>
      </c>
      <c r="K132" s="24">
        <v>102775</v>
      </c>
      <c r="L132" s="24"/>
      <c r="M132" s="24"/>
      <c r="N132" s="24"/>
      <c r="O132" s="24">
        <v>1037939</v>
      </c>
      <c r="P132" s="24">
        <v>64125</v>
      </c>
      <c r="Q132" s="30">
        <f t="shared" si="3"/>
        <v>2697557</v>
      </c>
    </row>
    <row r="133" spans="1:17" ht="12" x14ac:dyDescent="0.2">
      <c r="A133" s="15" t="s">
        <v>135</v>
      </c>
      <c r="B133" s="24">
        <v>394332</v>
      </c>
      <c r="C133" s="24"/>
      <c r="D133" s="24"/>
      <c r="E133" s="24"/>
      <c r="F133" s="24">
        <v>218433</v>
      </c>
      <c r="G133" s="24">
        <v>95359</v>
      </c>
      <c r="H133" s="25" t="s">
        <v>196</v>
      </c>
      <c r="I133" s="24">
        <v>46670</v>
      </c>
      <c r="J133" s="25" t="s">
        <v>196</v>
      </c>
      <c r="K133" s="24">
        <v>31236</v>
      </c>
      <c r="L133" s="24"/>
      <c r="M133" s="24"/>
      <c r="N133" s="24"/>
      <c r="O133" s="24">
        <v>2653435</v>
      </c>
      <c r="P133" s="24">
        <v>64470</v>
      </c>
      <c r="Q133" s="30">
        <f t="shared" ref="Q133:Q164" si="4">(SUM(B133:P133))</f>
        <v>3503935</v>
      </c>
    </row>
    <row r="134" spans="1:17" ht="12" x14ac:dyDescent="0.2">
      <c r="A134" s="15" t="s">
        <v>136</v>
      </c>
      <c r="B134" s="24">
        <v>514848</v>
      </c>
      <c r="C134" s="24"/>
      <c r="D134" s="24"/>
      <c r="E134" s="24"/>
      <c r="F134" s="24">
        <v>66590</v>
      </c>
      <c r="G134" s="24">
        <v>17845</v>
      </c>
      <c r="H134" s="25" t="s">
        <v>196</v>
      </c>
      <c r="I134" s="24">
        <v>14276</v>
      </c>
      <c r="J134" s="25" t="s">
        <v>196</v>
      </c>
      <c r="K134" s="24">
        <v>39489</v>
      </c>
      <c r="L134" s="24"/>
      <c r="M134" s="24"/>
      <c r="N134" s="24"/>
      <c r="O134" s="24">
        <v>435570</v>
      </c>
      <c r="P134" s="24">
        <v>16761</v>
      </c>
      <c r="Q134" s="30">
        <f t="shared" si="4"/>
        <v>1105379</v>
      </c>
    </row>
    <row r="135" spans="1:17" ht="12" x14ac:dyDescent="0.2">
      <c r="A135" s="15" t="s">
        <v>137</v>
      </c>
      <c r="B135" s="24">
        <v>2453331</v>
      </c>
      <c r="C135" s="24"/>
      <c r="D135" s="24"/>
      <c r="E135" s="24"/>
      <c r="F135" s="24">
        <v>263396</v>
      </c>
      <c r="G135" s="24">
        <v>88259</v>
      </c>
      <c r="H135" s="25" t="s">
        <v>196</v>
      </c>
      <c r="I135" s="24">
        <v>58859</v>
      </c>
      <c r="J135" s="25" t="s">
        <v>196</v>
      </c>
      <c r="K135" s="24">
        <v>188171</v>
      </c>
      <c r="L135" s="24"/>
      <c r="M135" s="24"/>
      <c r="N135" s="24"/>
      <c r="O135" s="24">
        <v>1465287</v>
      </c>
      <c r="P135" s="24">
        <v>62355</v>
      </c>
      <c r="Q135" s="30">
        <f t="shared" si="4"/>
        <v>4579658</v>
      </c>
    </row>
    <row r="136" spans="1:17" ht="12" x14ac:dyDescent="0.2">
      <c r="A136" s="15" t="s">
        <v>138</v>
      </c>
      <c r="B136" s="24">
        <v>674998</v>
      </c>
      <c r="C136" s="24"/>
      <c r="D136" s="24"/>
      <c r="E136" s="24"/>
      <c r="F136" s="24">
        <v>54081</v>
      </c>
      <c r="G136" s="24">
        <v>6294</v>
      </c>
      <c r="H136" s="25" t="s">
        <v>196</v>
      </c>
      <c r="I136" s="24"/>
      <c r="J136" s="25" t="s">
        <v>196</v>
      </c>
      <c r="K136" s="24">
        <v>51231</v>
      </c>
      <c r="L136" s="24"/>
      <c r="M136" s="24">
        <v>20751</v>
      </c>
      <c r="N136" s="24"/>
      <c r="O136" s="24">
        <v>207562</v>
      </c>
      <c r="P136" s="24">
        <v>22746</v>
      </c>
      <c r="Q136" s="30">
        <f t="shared" si="4"/>
        <v>1037663</v>
      </c>
    </row>
    <row r="137" spans="1:17" ht="12" x14ac:dyDescent="0.2">
      <c r="A137" s="15" t="s">
        <v>139</v>
      </c>
      <c r="B137" s="24">
        <v>1907291</v>
      </c>
      <c r="C137" s="24"/>
      <c r="D137" s="24"/>
      <c r="E137" s="24"/>
      <c r="F137" s="24">
        <v>172330</v>
      </c>
      <c r="G137" s="24">
        <v>42576</v>
      </c>
      <c r="H137" s="25" t="s">
        <v>196</v>
      </c>
      <c r="I137" s="24">
        <v>27013</v>
      </c>
      <c r="J137" s="25" t="s">
        <v>196</v>
      </c>
      <c r="K137" s="24">
        <v>146290</v>
      </c>
      <c r="L137" s="24"/>
      <c r="M137" s="24"/>
      <c r="N137" s="24">
        <v>203479</v>
      </c>
      <c r="O137" s="24">
        <v>808543</v>
      </c>
      <c r="P137" s="24">
        <v>53399</v>
      </c>
      <c r="Q137" s="30">
        <f t="shared" si="4"/>
        <v>3360921</v>
      </c>
    </row>
    <row r="138" spans="1:17" ht="12" x14ac:dyDescent="0.2">
      <c r="A138" s="15" t="s">
        <v>140</v>
      </c>
      <c r="B138" s="24">
        <v>303250</v>
      </c>
      <c r="C138" s="24"/>
      <c r="D138" s="24"/>
      <c r="E138" s="24"/>
      <c r="F138" s="24">
        <v>41400</v>
      </c>
      <c r="G138" s="24">
        <v>13324</v>
      </c>
      <c r="H138" s="25" t="s">
        <v>196</v>
      </c>
      <c r="I138" s="24"/>
      <c r="J138" s="25" t="s">
        <v>196</v>
      </c>
      <c r="K138" s="24">
        <v>23016</v>
      </c>
      <c r="L138" s="24"/>
      <c r="M138" s="24">
        <v>27452</v>
      </c>
      <c r="N138" s="24"/>
      <c r="O138" s="24">
        <v>166485</v>
      </c>
      <c r="P138" s="24">
        <v>9178</v>
      </c>
      <c r="Q138" s="30">
        <f t="shared" si="4"/>
        <v>584105</v>
      </c>
    </row>
    <row r="139" spans="1:17" ht="12" x14ac:dyDescent="0.2">
      <c r="A139" s="15" t="s">
        <v>141</v>
      </c>
      <c r="B139" s="24">
        <v>411504</v>
      </c>
      <c r="C139" s="24"/>
      <c r="D139" s="24"/>
      <c r="E139" s="24"/>
      <c r="F139" s="24">
        <v>50878</v>
      </c>
      <c r="G139" s="24">
        <v>14136</v>
      </c>
      <c r="H139" s="25" t="s">
        <v>196</v>
      </c>
      <c r="I139" s="24"/>
      <c r="J139" s="25" t="s">
        <v>196</v>
      </c>
      <c r="K139" s="24">
        <v>31737</v>
      </c>
      <c r="L139" s="24"/>
      <c r="M139" s="24">
        <v>28496</v>
      </c>
      <c r="N139" s="24"/>
      <c r="O139" s="24">
        <v>222615</v>
      </c>
      <c r="P139" s="24">
        <v>12995</v>
      </c>
      <c r="Q139" s="30">
        <f t="shared" si="4"/>
        <v>772361</v>
      </c>
    </row>
    <row r="140" spans="1:17" ht="12" x14ac:dyDescent="0.2">
      <c r="A140" s="15" t="s">
        <v>142</v>
      </c>
      <c r="B140" s="24">
        <v>676830</v>
      </c>
      <c r="C140" s="24"/>
      <c r="D140" s="24"/>
      <c r="E140" s="24"/>
      <c r="F140" s="24">
        <v>102127</v>
      </c>
      <c r="G140" s="24">
        <v>28891</v>
      </c>
      <c r="H140" s="25" t="s">
        <v>196</v>
      </c>
      <c r="I140" s="24"/>
      <c r="J140" s="25" t="s">
        <v>196</v>
      </c>
      <c r="K140" s="24">
        <v>51370</v>
      </c>
      <c r="L140" s="24"/>
      <c r="M140" s="24"/>
      <c r="N140" s="24"/>
      <c r="O140" s="24">
        <v>544994</v>
      </c>
      <c r="P140" s="24">
        <v>46503</v>
      </c>
      <c r="Q140" s="30">
        <f t="shared" si="4"/>
        <v>1450715</v>
      </c>
    </row>
    <row r="141" spans="1:17" ht="12.75" customHeight="1" x14ac:dyDescent="0.2">
      <c r="A141" s="15" t="s">
        <v>143</v>
      </c>
      <c r="B141" s="24">
        <v>2387800</v>
      </c>
      <c r="C141" s="24"/>
      <c r="D141" s="24"/>
      <c r="E141" s="24"/>
      <c r="F141" s="24">
        <v>198233</v>
      </c>
      <c r="G141" s="24">
        <v>54311</v>
      </c>
      <c r="H141" s="25" t="s">
        <v>196</v>
      </c>
      <c r="I141" s="24"/>
      <c r="J141" s="25" t="s">
        <v>196</v>
      </c>
      <c r="K141" s="24">
        <v>183146</v>
      </c>
      <c r="L141" s="24"/>
      <c r="M141" s="24">
        <v>118701</v>
      </c>
      <c r="N141" s="24"/>
      <c r="O141" s="24">
        <v>1077235</v>
      </c>
      <c r="P141" s="24">
        <v>82073</v>
      </c>
      <c r="Q141" s="30">
        <f t="shared" si="4"/>
        <v>4101499</v>
      </c>
    </row>
    <row r="142" spans="1:17" ht="12" x14ac:dyDescent="0.2">
      <c r="A142" s="15" t="s">
        <v>144</v>
      </c>
      <c r="B142" s="24">
        <v>4512191</v>
      </c>
      <c r="C142" s="24"/>
      <c r="D142" s="24"/>
      <c r="E142" s="24"/>
      <c r="F142" s="24">
        <v>370268</v>
      </c>
      <c r="G142" s="24">
        <v>54622</v>
      </c>
      <c r="H142" s="25" t="s">
        <v>196</v>
      </c>
      <c r="I142" s="24"/>
      <c r="J142" s="25" t="s">
        <v>196</v>
      </c>
      <c r="K142" s="24">
        <v>376599</v>
      </c>
      <c r="L142" s="24"/>
      <c r="M142" s="24">
        <v>262031</v>
      </c>
      <c r="N142" s="24"/>
      <c r="O142" s="24">
        <v>1907907</v>
      </c>
      <c r="P142" s="24">
        <v>58039</v>
      </c>
      <c r="Q142" s="30">
        <f t="shared" si="4"/>
        <v>7541657</v>
      </c>
    </row>
    <row r="143" spans="1:17" ht="12" x14ac:dyDescent="0.2">
      <c r="A143" s="15" t="s">
        <v>145</v>
      </c>
      <c r="B143" s="24">
        <v>473935</v>
      </c>
      <c r="C143" s="24"/>
      <c r="D143" s="24"/>
      <c r="E143" s="24"/>
      <c r="F143" s="24">
        <v>45515</v>
      </c>
      <c r="G143" s="24">
        <v>14745</v>
      </c>
      <c r="H143" s="25" t="s">
        <v>196</v>
      </c>
      <c r="I143" s="24"/>
      <c r="J143" s="25" t="s">
        <v>196</v>
      </c>
      <c r="K143" s="24">
        <v>39621</v>
      </c>
      <c r="L143" s="24"/>
      <c r="M143" s="24">
        <v>43715</v>
      </c>
      <c r="N143" s="24"/>
      <c r="O143" s="24">
        <v>243723</v>
      </c>
      <c r="P143" s="24">
        <v>9837</v>
      </c>
      <c r="Q143" s="30">
        <f t="shared" si="4"/>
        <v>871091</v>
      </c>
    </row>
    <row r="144" spans="1:17" ht="12" x14ac:dyDescent="0.2">
      <c r="A144" s="15" t="s">
        <v>146</v>
      </c>
      <c r="B144" s="24">
        <v>202758</v>
      </c>
      <c r="C144" s="24"/>
      <c r="D144" s="24"/>
      <c r="E144" s="24"/>
      <c r="F144" s="24">
        <v>20907</v>
      </c>
      <c r="G144" s="24">
        <v>5086</v>
      </c>
      <c r="H144" s="25" t="s">
        <v>196</v>
      </c>
      <c r="I144" s="24"/>
      <c r="J144" s="25" t="s">
        <v>196</v>
      </c>
      <c r="K144" s="24">
        <v>15388</v>
      </c>
      <c r="L144" s="24"/>
      <c r="M144" s="24"/>
      <c r="N144" s="24"/>
      <c r="O144" s="24">
        <v>133164</v>
      </c>
      <c r="P144" s="24">
        <v>5920</v>
      </c>
      <c r="Q144" s="30">
        <f t="shared" si="4"/>
        <v>383223</v>
      </c>
    </row>
    <row r="145" spans="1:17" ht="12" x14ac:dyDescent="0.2">
      <c r="A145" s="15" t="s">
        <v>147</v>
      </c>
      <c r="B145" s="24">
        <v>1073309</v>
      </c>
      <c r="C145" s="24"/>
      <c r="D145" s="24">
        <v>138920</v>
      </c>
      <c r="E145" s="24"/>
      <c r="F145" s="24">
        <v>125898</v>
      </c>
      <c r="G145" s="24">
        <v>39047</v>
      </c>
      <c r="H145" s="25" t="s">
        <v>196</v>
      </c>
      <c r="I145" s="24"/>
      <c r="J145" s="25" t="s">
        <v>196</v>
      </c>
      <c r="K145" s="24">
        <v>86385</v>
      </c>
      <c r="L145" s="24"/>
      <c r="M145" s="24">
        <v>72550</v>
      </c>
      <c r="N145" s="24"/>
      <c r="O145" s="24">
        <v>601426</v>
      </c>
      <c r="P145" s="24">
        <v>35351</v>
      </c>
      <c r="Q145" s="30">
        <f t="shared" si="4"/>
        <v>2172886</v>
      </c>
    </row>
    <row r="146" spans="1:17" ht="12" x14ac:dyDescent="0.2">
      <c r="A146" s="15" t="s">
        <v>148</v>
      </c>
      <c r="B146" s="24">
        <v>3203833</v>
      </c>
      <c r="C146" s="24">
        <v>39864</v>
      </c>
      <c r="D146" s="24"/>
      <c r="E146" s="24">
        <v>185141</v>
      </c>
      <c r="F146" s="24">
        <v>443349</v>
      </c>
      <c r="G146" s="24">
        <v>126939</v>
      </c>
      <c r="H146" s="25" t="s">
        <v>196</v>
      </c>
      <c r="I146" s="24">
        <v>25037</v>
      </c>
      <c r="J146" s="25" t="s">
        <v>196</v>
      </c>
      <c r="K146" s="24">
        <v>243162</v>
      </c>
      <c r="L146" s="24"/>
      <c r="M146" s="24">
        <v>274914</v>
      </c>
      <c r="N146" s="24"/>
      <c r="O146" s="24">
        <v>2076244</v>
      </c>
      <c r="P146" s="24">
        <v>70086</v>
      </c>
      <c r="Q146" s="30">
        <f t="shared" si="4"/>
        <v>6688569</v>
      </c>
    </row>
    <row r="147" spans="1:17" ht="12" x14ac:dyDescent="0.2">
      <c r="A147" s="15" t="s">
        <v>149</v>
      </c>
      <c r="B147" s="24">
        <v>158312</v>
      </c>
      <c r="C147" s="24">
        <v>143510</v>
      </c>
      <c r="D147" s="24"/>
      <c r="E147" s="24"/>
      <c r="F147" s="24">
        <v>39575</v>
      </c>
      <c r="G147" s="24">
        <v>7758</v>
      </c>
      <c r="H147" s="25" t="s">
        <v>196</v>
      </c>
      <c r="I147" s="24"/>
      <c r="J147" s="25" t="s">
        <v>196</v>
      </c>
      <c r="K147" s="24">
        <v>12539</v>
      </c>
      <c r="L147" s="24"/>
      <c r="M147" s="24"/>
      <c r="N147" s="24"/>
      <c r="O147" s="24">
        <v>228930</v>
      </c>
      <c r="P147" s="24">
        <v>3940</v>
      </c>
      <c r="Q147" s="30">
        <f t="shared" si="4"/>
        <v>594564</v>
      </c>
    </row>
    <row r="148" spans="1:17" ht="12" x14ac:dyDescent="0.2">
      <c r="A148" s="15" t="s">
        <v>150</v>
      </c>
      <c r="B148" s="24">
        <v>164417</v>
      </c>
      <c r="C148" s="24"/>
      <c r="D148" s="24"/>
      <c r="E148" s="24"/>
      <c r="F148" s="24">
        <v>18332</v>
      </c>
      <c r="G148" s="24">
        <v>3799</v>
      </c>
      <c r="H148" s="25" t="s">
        <v>196</v>
      </c>
      <c r="I148" s="24"/>
      <c r="J148" s="25" t="s">
        <v>196</v>
      </c>
      <c r="K148" s="24">
        <v>12611</v>
      </c>
      <c r="L148" s="24"/>
      <c r="M148" s="24"/>
      <c r="N148" s="24"/>
      <c r="O148" s="24">
        <v>109874</v>
      </c>
      <c r="P148" s="24">
        <v>5717</v>
      </c>
      <c r="Q148" s="30">
        <f t="shared" si="4"/>
        <v>314750</v>
      </c>
    </row>
    <row r="149" spans="1:17" ht="12" x14ac:dyDescent="0.2">
      <c r="A149" s="15" t="s">
        <v>151</v>
      </c>
      <c r="B149" s="24">
        <v>1198643</v>
      </c>
      <c r="C149" s="24"/>
      <c r="D149" s="24"/>
      <c r="E149" s="24"/>
      <c r="F149" s="24">
        <v>146077</v>
      </c>
      <c r="G149" s="24">
        <v>28818</v>
      </c>
      <c r="H149" s="25" t="s">
        <v>196</v>
      </c>
      <c r="I149" s="24"/>
      <c r="J149" s="25" t="s">
        <v>196</v>
      </c>
      <c r="K149" s="24">
        <v>90974</v>
      </c>
      <c r="L149" s="24"/>
      <c r="M149" s="24">
        <v>101245</v>
      </c>
      <c r="N149" s="24"/>
      <c r="O149" s="24">
        <v>676542</v>
      </c>
      <c r="P149" s="24">
        <v>34145</v>
      </c>
      <c r="Q149" s="30">
        <f t="shared" si="4"/>
        <v>2276444</v>
      </c>
    </row>
    <row r="150" spans="1:17" ht="12.6" customHeight="1" x14ac:dyDescent="0.2">
      <c r="A150" s="15" t="s">
        <v>152</v>
      </c>
      <c r="B150" s="24">
        <v>1427382</v>
      </c>
      <c r="C150" s="24"/>
      <c r="D150" s="24"/>
      <c r="E150" s="24"/>
      <c r="F150" s="24">
        <v>185205</v>
      </c>
      <c r="G150" s="24">
        <v>58332</v>
      </c>
      <c r="H150" s="25" t="s">
        <v>196</v>
      </c>
      <c r="I150" s="24"/>
      <c r="J150" s="25" t="s">
        <v>196</v>
      </c>
      <c r="K150" s="24">
        <v>108334</v>
      </c>
      <c r="L150" s="24"/>
      <c r="M150" s="24">
        <v>119337</v>
      </c>
      <c r="N150" s="24"/>
      <c r="O150" s="24">
        <v>906795</v>
      </c>
      <c r="P150" s="24">
        <v>50295</v>
      </c>
      <c r="Q150" s="30">
        <f t="shared" si="4"/>
        <v>2855680</v>
      </c>
    </row>
    <row r="151" spans="1:17" ht="12" x14ac:dyDescent="0.2">
      <c r="A151" s="15" t="s">
        <v>153</v>
      </c>
      <c r="B151" s="24">
        <v>1383830</v>
      </c>
      <c r="C151" s="24"/>
      <c r="D151" s="24"/>
      <c r="E151" s="24"/>
      <c r="F151" s="24">
        <v>152774</v>
      </c>
      <c r="G151" s="24">
        <v>27735</v>
      </c>
      <c r="H151" s="25" t="s">
        <v>196</v>
      </c>
      <c r="I151" s="24">
        <v>22621</v>
      </c>
      <c r="J151" s="25" t="s">
        <v>196</v>
      </c>
      <c r="K151" s="24">
        <v>115688</v>
      </c>
      <c r="L151" s="24"/>
      <c r="M151" s="24">
        <v>110988</v>
      </c>
      <c r="N151" s="24"/>
      <c r="O151" s="24">
        <v>768372</v>
      </c>
      <c r="P151" s="24">
        <v>26843</v>
      </c>
      <c r="Q151" s="30">
        <f t="shared" si="4"/>
        <v>2608851</v>
      </c>
    </row>
    <row r="152" spans="1:17" ht="12" x14ac:dyDescent="0.2">
      <c r="A152" s="15" t="s">
        <v>154</v>
      </c>
      <c r="B152" s="24">
        <v>441694</v>
      </c>
      <c r="C152" s="24"/>
      <c r="D152" s="24"/>
      <c r="E152" s="24"/>
      <c r="F152" s="24">
        <v>75716</v>
      </c>
      <c r="G152" s="24">
        <v>4874</v>
      </c>
      <c r="H152" s="25" t="s">
        <v>196</v>
      </c>
      <c r="I152" s="24"/>
      <c r="J152" s="25" t="s">
        <v>196</v>
      </c>
      <c r="K152" s="24">
        <v>33523</v>
      </c>
      <c r="L152" s="24"/>
      <c r="M152" s="24"/>
      <c r="N152" s="24"/>
      <c r="O152" s="24">
        <v>495286</v>
      </c>
      <c r="P152" s="24">
        <v>21447</v>
      </c>
      <c r="Q152" s="30">
        <f t="shared" si="4"/>
        <v>1072540</v>
      </c>
    </row>
    <row r="153" spans="1:17" ht="12" x14ac:dyDescent="0.2">
      <c r="A153" s="15" t="s">
        <v>155</v>
      </c>
      <c r="B153" s="24">
        <v>611836</v>
      </c>
      <c r="C153" s="24"/>
      <c r="D153" s="24"/>
      <c r="E153" s="24"/>
      <c r="F153" s="24">
        <v>60774</v>
      </c>
      <c r="G153" s="24">
        <v>11747</v>
      </c>
      <c r="H153" s="25" t="s">
        <v>196</v>
      </c>
      <c r="I153" s="24"/>
      <c r="J153" s="25" t="s">
        <v>196</v>
      </c>
      <c r="K153" s="24">
        <v>46437</v>
      </c>
      <c r="L153" s="24"/>
      <c r="M153" s="24">
        <v>37787</v>
      </c>
      <c r="N153" s="24"/>
      <c r="O153" s="24">
        <v>312530</v>
      </c>
      <c r="P153" s="24">
        <v>37557</v>
      </c>
      <c r="Q153" s="30">
        <f t="shared" si="4"/>
        <v>1118668</v>
      </c>
    </row>
    <row r="154" spans="1:17" ht="12" x14ac:dyDescent="0.2">
      <c r="A154" s="15" t="s">
        <v>156</v>
      </c>
      <c r="B154" s="24">
        <v>186825</v>
      </c>
      <c r="C154" s="24"/>
      <c r="D154" s="24"/>
      <c r="E154" s="24"/>
      <c r="F154" s="24">
        <v>14065</v>
      </c>
      <c r="G154" s="24"/>
      <c r="H154" s="25" t="s">
        <v>196</v>
      </c>
      <c r="I154" s="24"/>
      <c r="J154" s="25" t="s">
        <v>196</v>
      </c>
      <c r="K154" s="24">
        <v>15619</v>
      </c>
      <c r="L154" s="24"/>
      <c r="M154" s="24"/>
      <c r="N154" s="24"/>
      <c r="O154" s="24">
        <v>118304</v>
      </c>
      <c r="P154" s="24">
        <v>12161</v>
      </c>
      <c r="Q154" s="30">
        <f t="shared" si="4"/>
        <v>346974</v>
      </c>
    </row>
    <row r="155" spans="1:17" ht="12" x14ac:dyDescent="0.2">
      <c r="A155" s="15" t="s">
        <v>157</v>
      </c>
      <c r="B155" s="24">
        <v>1823874</v>
      </c>
      <c r="C155" s="24"/>
      <c r="D155" s="24"/>
      <c r="E155" s="24">
        <v>136068</v>
      </c>
      <c r="F155" s="24">
        <v>306263</v>
      </c>
      <c r="G155" s="24">
        <v>109778</v>
      </c>
      <c r="H155" s="25" t="s">
        <v>196</v>
      </c>
      <c r="I155" s="24">
        <v>67534</v>
      </c>
      <c r="J155" s="25" t="s">
        <v>196</v>
      </c>
      <c r="K155" s="24">
        <v>148121</v>
      </c>
      <c r="L155" s="24"/>
      <c r="M155" s="24"/>
      <c r="N155" s="24"/>
      <c r="O155" s="24">
        <v>2271820</v>
      </c>
      <c r="P155" s="24">
        <v>68715</v>
      </c>
      <c r="Q155" s="30">
        <f t="shared" si="4"/>
        <v>4932173</v>
      </c>
    </row>
    <row r="156" spans="1:17" ht="12" x14ac:dyDescent="0.2">
      <c r="A156" s="15" t="s">
        <v>158</v>
      </c>
      <c r="B156" s="24">
        <v>1429430</v>
      </c>
      <c r="C156" s="24"/>
      <c r="D156" s="24"/>
      <c r="E156" s="24"/>
      <c r="F156" s="24">
        <v>221193</v>
      </c>
      <c r="G156" s="24">
        <v>54531</v>
      </c>
      <c r="H156" s="25" t="s">
        <v>196</v>
      </c>
      <c r="I156" s="24">
        <v>115522</v>
      </c>
      <c r="J156" s="25" t="s">
        <v>196</v>
      </c>
      <c r="K156" s="24">
        <v>116071</v>
      </c>
      <c r="L156" s="24"/>
      <c r="M156" s="24"/>
      <c r="N156" s="24"/>
      <c r="O156" s="24">
        <v>1632764</v>
      </c>
      <c r="P156" s="24">
        <v>58072</v>
      </c>
      <c r="Q156" s="30">
        <f t="shared" si="4"/>
        <v>3627583</v>
      </c>
    </row>
    <row r="157" spans="1:17" ht="12" x14ac:dyDescent="0.2">
      <c r="A157" s="15" t="s">
        <v>159</v>
      </c>
      <c r="B157" s="24">
        <v>954486</v>
      </c>
      <c r="C157" s="24"/>
      <c r="D157" s="24"/>
      <c r="E157" s="24"/>
      <c r="F157" s="24">
        <v>150471</v>
      </c>
      <c r="G157" s="24">
        <v>53275</v>
      </c>
      <c r="H157" s="25" t="s">
        <v>196</v>
      </c>
      <c r="I157" s="24">
        <v>15154</v>
      </c>
      <c r="J157" s="25" t="s">
        <v>196</v>
      </c>
      <c r="K157" s="24">
        <v>72443</v>
      </c>
      <c r="L157" s="24"/>
      <c r="M157" s="24"/>
      <c r="N157" s="24"/>
      <c r="O157" s="24">
        <v>766942</v>
      </c>
      <c r="P157" s="24">
        <v>56830</v>
      </c>
      <c r="Q157" s="30">
        <f t="shared" si="4"/>
        <v>2069601</v>
      </c>
    </row>
    <row r="158" spans="1:17" ht="12" x14ac:dyDescent="0.2">
      <c r="A158" s="15" t="s">
        <v>160</v>
      </c>
      <c r="B158" s="24">
        <v>775145</v>
      </c>
      <c r="C158" s="24"/>
      <c r="D158" s="24"/>
      <c r="E158" s="24"/>
      <c r="F158" s="24">
        <v>78438</v>
      </c>
      <c r="G158" s="24">
        <v>21482</v>
      </c>
      <c r="H158" s="25" t="s">
        <v>196</v>
      </c>
      <c r="I158" s="24">
        <v>10981</v>
      </c>
      <c r="J158" s="25" t="s">
        <v>196</v>
      </c>
      <c r="K158" s="24">
        <v>64681</v>
      </c>
      <c r="L158" s="24"/>
      <c r="M158" s="24">
        <v>64393</v>
      </c>
      <c r="N158" s="24"/>
      <c r="O158" s="24">
        <v>449749</v>
      </c>
      <c r="P158" s="24">
        <v>27818</v>
      </c>
      <c r="Q158" s="30">
        <f t="shared" si="4"/>
        <v>1492687</v>
      </c>
    </row>
    <row r="159" spans="1:17" ht="12" x14ac:dyDescent="0.2">
      <c r="A159" s="15" t="s">
        <v>161</v>
      </c>
      <c r="B159" s="24">
        <v>169915</v>
      </c>
      <c r="C159" s="24"/>
      <c r="D159" s="24"/>
      <c r="E159" s="24"/>
      <c r="F159" s="24">
        <v>15924</v>
      </c>
      <c r="G159" s="24"/>
      <c r="H159" s="25" t="s">
        <v>196</v>
      </c>
      <c r="I159" s="24"/>
      <c r="J159" s="25" t="s">
        <v>196</v>
      </c>
      <c r="K159" s="24">
        <v>13032</v>
      </c>
      <c r="L159" s="24"/>
      <c r="M159" s="24"/>
      <c r="N159" s="24"/>
      <c r="O159" s="24">
        <v>77321</v>
      </c>
      <c r="P159" s="24">
        <v>6402</v>
      </c>
      <c r="Q159" s="30">
        <f t="shared" si="4"/>
        <v>282594</v>
      </c>
    </row>
    <row r="160" spans="1:17" ht="12" x14ac:dyDescent="0.2">
      <c r="A160" s="15" t="s">
        <v>162</v>
      </c>
      <c r="B160" s="24">
        <v>355759</v>
      </c>
      <c r="C160" s="24"/>
      <c r="D160" s="24"/>
      <c r="E160" s="24"/>
      <c r="F160" s="24">
        <v>84494</v>
      </c>
      <c r="G160" s="24">
        <v>29552</v>
      </c>
      <c r="H160" s="25" t="s">
        <v>196</v>
      </c>
      <c r="I160" s="24"/>
      <c r="J160" s="25" t="s">
        <v>196</v>
      </c>
      <c r="K160" s="24">
        <v>27001</v>
      </c>
      <c r="L160" s="24">
        <v>485000</v>
      </c>
      <c r="M160" s="24"/>
      <c r="N160" s="24">
        <v>131250</v>
      </c>
      <c r="O160" s="24">
        <v>755856</v>
      </c>
      <c r="P160" s="24">
        <v>47241</v>
      </c>
      <c r="Q160" s="30">
        <f t="shared" si="4"/>
        <v>1916153</v>
      </c>
    </row>
    <row r="161" spans="1:17" ht="12" x14ac:dyDescent="0.2">
      <c r="A161" s="15" t="s">
        <v>163</v>
      </c>
      <c r="B161" s="24">
        <v>847270</v>
      </c>
      <c r="C161" s="24"/>
      <c r="D161" s="24"/>
      <c r="E161" s="24"/>
      <c r="F161" s="24">
        <v>122024</v>
      </c>
      <c r="G161" s="24">
        <v>46123</v>
      </c>
      <c r="H161" s="25" t="s">
        <v>196</v>
      </c>
      <c r="I161" s="24"/>
      <c r="J161" s="25" t="s">
        <v>196</v>
      </c>
      <c r="K161" s="24">
        <v>64986</v>
      </c>
      <c r="L161" s="24">
        <v>295000</v>
      </c>
      <c r="M161" s="24"/>
      <c r="N161" s="24"/>
      <c r="O161" s="24">
        <v>682656</v>
      </c>
      <c r="P161" s="24">
        <v>51731</v>
      </c>
      <c r="Q161" s="30">
        <f t="shared" si="4"/>
        <v>2109790</v>
      </c>
    </row>
    <row r="162" spans="1:17" ht="12" x14ac:dyDescent="0.2">
      <c r="A162" s="15" t="s">
        <v>164</v>
      </c>
      <c r="B162" s="24">
        <v>892691</v>
      </c>
      <c r="C162" s="24"/>
      <c r="D162" s="24"/>
      <c r="E162" s="24">
        <v>300564</v>
      </c>
      <c r="F162" s="24">
        <v>115981</v>
      </c>
      <c r="G162" s="24">
        <v>33193</v>
      </c>
      <c r="H162" s="25" t="s">
        <v>196</v>
      </c>
      <c r="I162" s="24">
        <v>12189</v>
      </c>
      <c r="J162" s="25" t="s">
        <v>196</v>
      </c>
      <c r="K162" s="24">
        <v>70414</v>
      </c>
      <c r="L162" s="24"/>
      <c r="M162" s="24">
        <v>66794</v>
      </c>
      <c r="N162" s="24"/>
      <c r="O162" s="24">
        <v>582136</v>
      </c>
      <c r="P162" s="24">
        <v>80269</v>
      </c>
      <c r="Q162" s="30">
        <f t="shared" si="4"/>
        <v>2154231</v>
      </c>
    </row>
    <row r="163" spans="1:17" ht="12" x14ac:dyDescent="0.2">
      <c r="A163" s="15" t="s">
        <v>165</v>
      </c>
      <c r="B163" s="24">
        <v>768805</v>
      </c>
      <c r="C163" s="24"/>
      <c r="D163" s="24"/>
      <c r="E163" s="24"/>
      <c r="F163" s="24">
        <v>110790</v>
      </c>
      <c r="G163" s="24">
        <v>38293</v>
      </c>
      <c r="H163" s="25" t="s">
        <v>196</v>
      </c>
      <c r="I163" s="24"/>
      <c r="J163" s="25" t="s">
        <v>196</v>
      </c>
      <c r="K163" s="24">
        <v>58350</v>
      </c>
      <c r="L163" s="24"/>
      <c r="M163" s="24">
        <v>73280</v>
      </c>
      <c r="N163" s="24"/>
      <c r="O163" s="24">
        <v>539832</v>
      </c>
      <c r="P163" s="24">
        <v>49890</v>
      </c>
      <c r="Q163" s="30">
        <f t="shared" si="4"/>
        <v>1639240</v>
      </c>
    </row>
    <row r="164" spans="1:17" ht="12" x14ac:dyDescent="0.2">
      <c r="A164" s="15" t="s">
        <v>166</v>
      </c>
      <c r="B164" s="24">
        <v>346064</v>
      </c>
      <c r="C164" s="24"/>
      <c r="D164" s="24">
        <v>180658</v>
      </c>
      <c r="E164" s="24"/>
      <c r="F164" s="24">
        <v>52960</v>
      </c>
      <c r="G164" s="24">
        <v>14173</v>
      </c>
      <c r="H164" s="25" t="s">
        <v>196</v>
      </c>
      <c r="I164" s="24"/>
      <c r="J164" s="25" t="s">
        <v>196</v>
      </c>
      <c r="K164" s="24">
        <v>26265</v>
      </c>
      <c r="L164" s="24"/>
      <c r="M164" s="24"/>
      <c r="N164" s="24"/>
      <c r="O164" s="24">
        <v>291936</v>
      </c>
      <c r="P164" s="24">
        <v>14026</v>
      </c>
      <c r="Q164" s="30">
        <f t="shared" si="4"/>
        <v>926082</v>
      </c>
    </row>
    <row r="165" spans="1:17" ht="12" x14ac:dyDescent="0.2">
      <c r="A165" s="15" t="s">
        <v>167</v>
      </c>
      <c r="B165" s="24">
        <v>536378</v>
      </c>
      <c r="C165" s="24"/>
      <c r="D165" s="24"/>
      <c r="E165" s="24"/>
      <c r="F165" s="24">
        <v>77614</v>
      </c>
      <c r="G165" s="24">
        <v>27925</v>
      </c>
      <c r="H165" s="25" t="s">
        <v>196</v>
      </c>
      <c r="I165" s="24"/>
      <c r="J165" s="25" t="s">
        <v>196</v>
      </c>
      <c r="K165" s="24">
        <v>40709</v>
      </c>
      <c r="L165" s="24"/>
      <c r="M165" s="24"/>
      <c r="N165" s="24"/>
      <c r="O165" s="24">
        <v>693603</v>
      </c>
      <c r="P165" s="24">
        <v>66164</v>
      </c>
      <c r="Q165" s="30">
        <f t="shared" ref="Q165:Q174" si="5">(SUM(B165:P165))</f>
        <v>1442393</v>
      </c>
    </row>
    <row r="166" spans="1:17" ht="12" x14ac:dyDescent="0.2">
      <c r="A166" s="15" t="s">
        <v>168</v>
      </c>
      <c r="B166" s="24">
        <v>165565</v>
      </c>
      <c r="C166" s="24"/>
      <c r="D166" s="24"/>
      <c r="E166" s="24"/>
      <c r="F166" s="24">
        <v>44139</v>
      </c>
      <c r="G166" s="24"/>
      <c r="H166" s="25" t="s">
        <v>196</v>
      </c>
      <c r="I166" s="24"/>
      <c r="J166" s="25" t="s">
        <v>196</v>
      </c>
      <c r="K166" s="24">
        <v>12566</v>
      </c>
      <c r="L166" s="24"/>
      <c r="M166" s="24"/>
      <c r="N166" s="24"/>
      <c r="O166" s="24">
        <v>477955</v>
      </c>
      <c r="P166" s="24">
        <v>28112</v>
      </c>
      <c r="Q166" s="30">
        <f t="shared" si="5"/>
        <v>728337</v>
      </c>
    </row>
    <row r="167" spans="1:17" ht="12" x14ac:dyDescent="0.2">
      <c r="A167" s="15" t="s">
        <v>169</v>
      </c>
      <c r="B167" s="24">
        <v>5443124</v>
      </c>
      <c r="C167" s="24">
        <v>51026</v>
      </c>
      <c r="D167" s="24"/>
      <c r="E167" s="24">
        <v>767040</v>
      </c>
      <c r="F167" s="24">
        <v>833195</v>
      </c>
      <c r="G167" s="24">
        <v>274812</v>
      </c>
      <c r="H167" s="25" t="s">
        <v>196</v>
      </c>
      <c r="I167" s="24">
        <v>391478</v>
      </c>
      <c r="J167" s="25" t="s">
        <v>196</v>
      </c>
      <c r="K167" s="24">
        <v>413118</v>
      </c>
      <c r="L167" s="24"/>
      <c r="M167" s="24"/>
      <c r="N167" s="24"/>
      <c r="O167" s="24">
        <v>4128904</v>
      </c>
      <c r="P167" s="24">
        <v>110323</v>
      </c>
      <c r="Q167" s="30">
        <f t="shared" si="5"/>
        <v>12413020</v>
      </c>
    </row>
    <row r="168" spans="1:17" ht="12" x14ac:dyDescent="0.2">
      <c r="A168" s="15" t="s">
        <v>170</v>
      </c>
      <c r="B168" s="24">
        <v>505229</v>
      </c>
      <c r="C168" s="24"/>
      <c r="D168" s="24"/>
      <c r="E168" s="24"/>
      <c r="F168" s="24">
        <v>81721</v>
      </c>
      <c r="G168" s="24">
        <v>23250</v>
      </c>
      <c r="H168" s="25" t="s">
        <v>196</v>
      </c>
      <c r="I168" s="24">
        <v>18119</v>
      </c>
      <c r="J168" s="25" t="s">
        <v>196</v>
      </c>
      <c r="K168" s="24">
        <v>38345</v>
      </c>
      <c r="L168" s="24"/>
      <c r="M168" s="24"/>
      <c r="N168" s="24"/>
      <c r="O168" s="24">
        <v>507603</v>
      </c>
      <c r="P168" s="24">
        <v>42229</v>
      </c>
      <c r="Q168" s="30">
        <f t="shared" si="5"/>
        <v>1216496</v>
      </c>
    </row>
    <row r="169" spans="1:17" ht="12" x14ac:dyDescent="0.2">
      <c r="A169" s="15" t="s">
        <v>171</v>
      </c>
      <c r="B169" s="24">
        <v>2161398</v>
      </c>
      <c r="C169" s="24">
        <v>12756</v>
      </c>
      <c r="D169" s="24"/>
      <c r="E169" s="24">
        <v>114816</v>
      </c>
      <c r="F169" s="24">
        <v>194761</v>
      </c>
      <c r="G169" s="24">
        <v>29497</v>
      </c>
      <c r="H169" s="25" t="s">
        <v>196</v>
      </c>
      <c r="I169" s="24">
        <v>15593</v>
      </c>
      <c r="J169" s="25" t="s">
        <v>196</v>
      </c>
      <c r="K169" s="24">
        <v>164044</v>
      </c>
      <c r="L169" s="24">
        <v>200000</v>
      </c>
      <c r="M169" s="24">
        <v>106558</v>
      </c>
      <c r="N169" s="24"/>
      <c r="O169" s="24">
        <v>864952</v>
      </c>
      <c r="P169" s="24">
        <v>59924</v>
      </c>
      <c r="Q169" s="30">
        <f t="shared" si="5"/>
        <v>3924299</v>
      </c>
    </row>
    <row r="170" spans="1:17" ht="12" x14ac:dyDescent="0.2">
      <c r="A170" s="15" t="s">
        <v>172</v>
      </c>
      <c r="B170" s="24">
        <v>640190</v>
      </c>
      <c r="C170" s="24"/>
      <c r="D170" s="24"/>
      <c r="E170" s="24">
        <v>209898</v>
      </c>
      <c r="F170" s="24">
        <v>102015</v>
      </c>
      <c r="G170" s="24">
        <v>18837</v>
      </c>
      <c r="H170" s="25" t="s">
        <v>196</v>
      </c>
      <c r="I170" s="24">
        <v>28331</v>
      </c>
      <c r="J170" s="25" t="s">
        <v>196</v>
      </c>
      <c r="K170" s="24">
        <v>48589</v>
      </c>
      <c r="L170" s="24">
        <v>195000</v>
      </c>
      <c r="M170" s="24"/>
      <c r="N170" s="24"/>
      <c r="O170" s="24">
        <v>600542</v>
      </c>
      <c r="P170" s="24">
        <v>43759</v>
      </c>
      <c r="Q170" s="30">
        <f t="shared" si="5"/>
        <v>1887161</v>
      </c>
    </row>
    <row r="171" spans="1:17" ht="12" x14ac:dyDescent="0.2">
      <c r="A171" s="15" t="s">
        <v>173</v>
      </c>
      <c r="B171" s="24">
        <v>2661254</v>
      </c>
      <c r="C171" s="24"/>
      <c r="D171" s="24"/>
      <c r="E171" s="24"/>
      <c r="F171" s="24">
        <v>288152</v>
      </c>
      <c r="G171" s="24">
        <v>102900</v>
      </c>
      <c r="H171" s="25" t="s">
        <v>196</v>
      </c>
      <c r="I171" s="24"/>
      <c r="J171" s="25" t="s">
        <v>196</v>
      </c>
      <c r="K171" s="24">
        <v>201982</v>
      </c>
      <c r="L171" s="24">
        <v>670000</v>
      </c>
      <c r="M171" s="24">
        <v>142305</v>
      </c>
      <c r="N171" s="24">
        <v>105000</v>
      </c>
      <c r="O171" s="24">
        <v>1132244</v>
      </c>
      <c r="P171" s="24">
        <v>45062</v>
      </c>
      <c r="Q171" s="30">
        <f t="shared" si="5"/>
        <v>5348899</v>
      </c>
    </row>
    <row r="172" spans="1:17" ht="12" x14ac:dyDescent="0.2">
      <c r="A172" s="15" t="s">
        <v>174</v>
      </c>
      <c r="B172" s="24">
        <v>687375</v>
      </c>
      <c r="C172" s="24"/>
      <c r="D172" s="24"/>
      <c r="E172" s="24"/>
      <c r="F172" s="24">
        <v>67494</v>
      </c>
      <c r="G172" s="24">
        <v>19101</v>
      </c>
      <c r="H172" s="25" t="s">
        <v>196</v>
      </c>
      <c r="I172" s="24"/>
      <c r="J172" s="25" t="s">
        <v>196</v>
      </c>
      <c r="K172" s="24">
        <v>52170</v>
      </c>
      <c r="L172" s="24"/>
      <c r="M172" s="24">
        <v>29906</v>
      </c>
      <c r="N172" s="24"/>
      <c r="O172" s="24">
        <v>204822</v>
      </c>
      <c r="P172" s="24">
        <v>9459</v>
      </c>
      <c r="Q172" s="30">
        <f t="shared" si="5"/>
        <v>1070327</v>
      </c>
    </row>
    <row r="173" spans="1:17" ht="12" x14ac:dyDescent="0.2">
      <c r="A173" s="15" t="s">
        <v>175</v>
      </c>
      <c r="B173" s="24">
        <v>203853</v>
      </c>
      <c r="C173" s="24"/>
      <c r="D173" s="24"/>
      <c r="E173" s="24"/>
      <c r="F173" s="24">
        <v>29417</v>
      </c>
      <c r="G173" s="24"/>
      <c r="H173" s="25" t="s">
        <v>196</v>
      </c>
      <c r="I173" s="24"/>
      <c r="J173" s="25" t="s">
        <v>196</v>
      </c>
      <c r="K173" s="24">
        <v>15472</v>
      </c>
      <c r="L173" s="24">
        <v>95000</v>
      </c>
      <c r="M173" s="24"/>
      <c r="N173" s="24"/>
      <c r="O173" s="24">
        <v>176370</v>
      </c>
      <c r="P173" s="24">
        <v>3577</v>
      </c>
      <c r="Q173" s="30">
        <f t="shared" si="5"/>
        <v>523689</v>
      </c>
    </row>
    <row r="174" spans="1:17" ht="12" x14ac:dyDescent="0.2">
      <c r="A174" s="15" t="s">
        <v>176</v>
      </c>
      <c r="B174" s="24">
        <v>977335</v>
      </c>
      <c r="C174" s="24"/>
      <c r="D174" s="24"/>
      <c r="E174" s="24"/>
      <c r="F174" s="24">
        <v>87595</v>
      </c>
      <c r="G174" s="24">
        <v>17017</v>
      </c>
      <c r="H174" s="25" t="s">
        <v>196</v>
      </c>
      <c r="I174" s="24"/>
      <c r="J174" s="25" t="s">
        <v>196</v>
      </c>
      <c r="K174" s="24">
        <v>74177</v>
      </c>
      <c r="L174" s="24">
        <v>325000</v>
      </c>
      <c r="M174" s="24">
        <v>38685</v>
      </c>
      <c r="N174" s="24"/>
      <c r="O174" s="24">
        <v>339164</v>
      </c>
      <c r="P174" s="24">
        <v>23669</v>
      </c>
      <c r="Q174" s="30">
        <f t="shared" si="5"/>
        <v>1882642</v>
      </c>
    </row>
    <row r="175" spans="1:17" ht="12" x14ac:dyDescent="0.2">
      <c r="A175" s="15" t="s">
        <v>177</v>
      </c>
      <c r="B175" s="24">
        <v>620778</v>
      </c>
      <c r="C175" s="24"/>
      <c r="D175" s="24"/>
      <c r="E175" s="24">
        <v>255783</v>
      </c>
      <c r="F175" s="24">
        <v>122221</v>
      </c>
      <c r="G175" s="24">
        <v>47953</v>
      </c>
      <c r="H175" s="25" t="s">
        <v>196</v>
      </c>
      <c r="I175" s="24">
        <v>34810</v>
      </c>
      <c r="J175" s="25" t="s">
        <v>196</v>
      </c>
      <c r="K175" s="24">
        <v>49681</v>
      </c>
      <c r="L175" s="24"/>
      <c r="M175" s="24"/>
      <c r="N175" s="24"/>
      <c r="O175" s="24">
        <v>970551</v>
      </c>
      <c r="P175" s="24">
        <v>42140</v>
      </c>
      <c r="Q175" s="30">
        <f>(SUM(B175:P175))</f>
        <v>2143917</v>
      </c>
    </row>
    <row r="176" spans="1:17" ht="12" x14ac:dyDescent="0.2">
      <c r="A176" s="17" t="s">
        <v>178</v>
      </c>
      <c r="B176" s="18">
        <f>SUM(B5:B175)</f>
        <v>275338473</v>
      </c>
      <c r="C176" s="18">
        <f>SUM(C5:C175)</f>
        <v>1439886</v>
      </c>
      <c r="D176" s="18">
        <f>SUM(D5:D175)</f>
        <v>4999851</v>
      </c>
      <c r="E176" s="18">
        <f t="shared" ref="E176:P176" si="6">SUM(E5:E175)</f>
        <v>5115670</v>
      </c>
      <c r="F176" s="18">
        <f t="shared" si="6"/>
        <v>31712716</v>
      </c>
      <c r="G176" s="18">
        <f>SUM(G5:G175)</f>
        <v>9710767</v>
      </c>
      <c r="H176" s="18">
        <f t="shared" si="6"/>
        <v>0</v>
      </c>
      <c r="I176" s="18">
        <f t="shared" si="6"/>
        <v>5598630</v>
      </c>
      <c r="J176" s="18">
        <f t="shared" si="6"/>
        <v>0</v>
      </c>
      <c r="K176" s="18">
        <f t="shared" si="6"/>
        <v>21359760</v>
      </c>
      <c r="L176" s="18">
        <f>SUM(L5:L175)</f>
        <v>15770000</v>
      </c>
      <c r="M176" s="18">
        <f t="shared" si="6"/>
        <v>6273361</v>
      </c>
      <c r="N176" s="18">
        <f t="shared" si="6"/>
        <v>1772497</v>
      </c>
      <c r="O176" s="18">
        <f t="shared" si="6"/>
        <v>173303156</v>
      </c>
      <c r="P176" s="18">
        <f t="shared" si="6"/>
        <v>8664733</v>
      </c>
      <c r="Q176" s="30">
        <f>SUM(Q5:Q175)</f>
        <v>561059500</v>
      </c>
    </row>
    <row r="177" spans="1:17" s="16" customFormat="1" ht="17.45" customHeight="1" x14ac:dyDescent="0.25">
      <c r="A177" s="15" t="s">
        <v>179</v>
      </c>
      <c r="B177" s="20"/>
      <c r="C177" s="20"/>
      <c r="D177" s="20"/>
      <c r="E177" s="20"/>
      <c r="F177" s="20"/>
      <c r="G177" s="20"/>
      <c r="H177" s="20"/>
      <c r="I177" s="20"/>
      <c r="J177" s="20"/>
      <c r="K177" s="20"/>
      <c r="L177" s="20"/>
      <c r="M177" s="20"/>
      <c r="N177" s="20"/>
      <c r="O177" s="23">
        <v>45807</v>
      </c>
      <c r="P177" s="23">
        <v>121</v>
      </c>
      <c r="Q177" s="31">
        <f>SUM(B177:P177)</f>
        <v>45928</v>
      </c>
    </row>
    <row r="178" spans="1:17" s="16" customFormat="1" ht="17.45" customHeight="1" x14ac:dyDescent="0.25">
      <c r="A178" s="15" t="s">
        <v>180</v>
      </c>
      <c r="B178" s="18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23">
        <v>108018</v>
      </c>
      <c r="P178" s="23">
        <v>10825</v>
      </c>
      <c r="Q178" s="31">
        <f>SUM(B178:P178)</f>
        <v>118843</v>
      </c>
    </row>
    <row r="179" spans="1:17" ht="25.15" customHeight="1" x14ac:dyDescent="0.2">
      <c r="A179" s="15" t="s">
        <v>199</v>
      </c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9"/>
      <c r="P179" s="19"/>
      <c r="Q179" s="31">
        <f>SUM(B179:P179)</f>
        <v>0</v>
      </c>
    </row>
    <row r="180" spans="1:17" s="21" customFormat="1" ht="12" x14ac:dyDescent="0.2">
      <c r="A180" s="17" t="s">
        <v>181</v>
      </c>
      <c r="B180" s="18">
        <f t="shared" ref="B180:O180" si="7">SUM(B176:B179)</f>
        <v>275338473</v>
      </c>
      <c r="C180" s="18">
        <f t="shared" si="7"/>
        <v>1439886</v>
      </c>
      <c r="D180" s="18">
        <f t="shared" si="7"/>
        <v>4999851</v>
      </c>
      <c r="E180" s="18">
        <f t="shared" si="7"/>
        <v>5115670</v>
      </c>
      <c r="F180" s="18">
        <f t="shared" si="7"/>
        <v>31712716</v>
      </c>
      <c r="G180" s="18">
        <f t="shared" si="7"/>
        <v>9710767</v>
      </c>
      <c r="H180" s="18">
        <f t="shared" si="7"/>
        <v>0</v>
      </c>
      <c r="I180" s="18">
        <f t="shared" si="7"/>
        <v>5598630</v>
      </c>
      <c r="J180" s="18">
        <f t="shared" si="7"/>
        <v>0</v>
      </c>
      <c r="K180" s="18">
        <f t="shared" si="7"/>
        <v>21359760</v>
      </c>
      <c r="L180" s="18">
        <f t="shared" si="7"/>
        <v>15770000</v>
      </c>
      <c r="M180" s="18">
        <f t="shared" si="7"/>
        <v>6273361</v>
      </c>
      <c r="N180" s="18">
        <f t="shared" si="7"/>
        <v>1772497</v>
      </c>
      <c r="O180" s="18">
        <f t="shared" si="7"/>
        <v>173456981</v>
      </c>
      <c r="P180" s="18">
        <f>SUM(P176:P179)</f>
        <v>8675679</v>
      </c>
      <c r="Q180" s="18">
        <f>SUM(Q176:Q179)</f>
        <v>561224271</v>
      </c>
    </row>
    <row r="181" spans="1:17" ht="12" x14ac:dyDescent="0.2">
      <c r="E181" s="4"/>
      <c r="G181" s="22"/>
      <c r="I181" s="4"/>
      <c r="J181" s="4"/>
      <c r="K181" s="4"/>
      <c r="O181" s="11"/>
    </row>
    <row r="182" spans="1:17" ht="12" x14ac:dyDescent="0.2">
      <c r="A182" s="32" t="s">
        <v>182</v>
      </c>
      <c r="B182" s="33"/>
      <c r="C182" s="33"/>
      <c r="D182" s="33"/>
      <c r="E182" s="33"/>
      <c r="F182" s="33"/>
      <c r="G182" s="22"/>
    </row>
    <row r="183" spans="1:17" ht="12" x14ac:dyDescent="0.2">
      <c r="G183" s="22"/>
    </row>
    <row r="184" spans="1:17" ht="12" x14ac:dyDescent="0.2">
      <c r="G184" s="22"/>
      <c r="O184" s="6"/>
    </row>
    <row r="185" spans="1:17" ht="12" x14ac:dyDescent="0.2">
      <c r="G185" s="22"/>
      <c r="O185" s="7"/>
    </row>
  </sheetData>
  <mergeCells count="1">
    <mergeCell ref="A182:F182"/>
  </mergeCells>
  <pageMargins left="0.2" right="0.2" top="0.5" bottom="0.5" header="0.3" footer="0.2"/>
  <pageSetup paperSize="5" orientation="landscape" verticalDpi="599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_x0020_Review_x0020_Status xmlns="3a62de7d-ba57-4f43-9dae-9623ba637be0">Verified</Content_x0020_Review_x0020_Status>
    <Accessibility_x0020_Office xmlns="3a62de7d-ba57-4f43-9dae-9623ba637be0">OFO - Office of Finance and Operations</Accessibility_x0020_Office>
    <Accessibility_x0020_Audit_x0020_Status xmlns="3a62de7d-ba57-4f43-9dae-9623ba637be0" xsi:nil="true"/>
    <Accessibility_x0020_Audience xmlns="3a62de7d-ba57-4f43-9dae-9623ba637be0" xsi:nil="true"/>
    <Accessibility_x0020_Status xmlns="3a62de7d-ba57-4f43-9dae-9623ba637be0">Accessible</Accessibility_x0020_Status>
    <Application_x0020_Type xmlns="3a62de7d-ba57-4f43-9dae-9623ba637be0" xsi:nil="true"/>
    <Application_x0020_Date xmlns="3a62de7d-ba57-4f43-9dae-9623ba637be0" xsi:nil="true"/>
    <Accessibility_x0020_Target_x0020_Date xmlns="3a62de7d-ba57-4f43-9dae-9623ba637be0" xsi:nil="true"/>
    <Application_x0020_Status xmlns="3a62de7d-ba57-4f43-9dae-9623ba637be0" xsi:nil="true"/>
    <Accessibility_x0020_Audit_x0020_Date xmlns="3a62de7d-ba57-4f43-9dae-9623ba637be0" xsi:nil="true"/>
    <RoutingRuleDescription xmlns="http://schemas.microsoft.com/sharepoint/v3" xsi:nil="true"/>
    <PublishingExpirationDate xmlns="http://schemas.microsoft.com/sharepoint/v3" xsi:nil="true"/>
    <PublishingStartDate xmlns="http://schemas.microsoft.com/sharepoint/v3" xsi:nil="true"/>
    <Publication_x0020_Date xmlns="3a62de7d-ba57-4f43-9dae-9623ba637be0">2026-08-13T04:00:00+00:00</Publication_x0020_Date>
    <Audience1 xmlns="3a62de7d-ba57-4f43-9dae-9623ba637be0">
      <Value>1</Value>
      <Value>2</Value>
      <Value>4</Value>
      <Value>7</Value>
    </Audience1>
    <_dlc_DocId xmlns="3a62de7d-ba57-4f43-9dae-9623ba637be0">KYED-94-1239</_dlc_DocId>
    <_dlc_DocIdUrl xmlns="3a62de7d-ba57-4f43-9dae-9623ba637be0">
      <Url>https://education-edit.ky.gov/districts/fin/_layouts/15/DocIdRedir.aspx?ID=KYED-94-1239</Url>
      <Description>KYED-94-1239</Description>
    </_dlc_DocIdUrl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KDE Document" ma:contentTypeID="0x0101001BEB557DBE01834EAB47A683706DCD5B00FEBA069D380E954D87E9153458E7F4A8" ma:contentTypeVersion="28" ma:contentTypeDescription="" ma:contentTypeScope="" ma:versionID="8544349fba4a93207452a6825f87690f">
  <xsd:schema xmlns:xsd="http://www.w3.org/2001/XMLSchema" xmlns:xs="http://www.w3.org/2001/XMLSchema" xmlns:p="http://schemas.microsoft.com/office/2006/metadata/properties" xmlns:ns1="http://schemas.microsoft.com/sharepoint/v3" xmlns:ns2="3a62de7d-ba57-4f43-9dae-9623ba637be0" targetNamespace="http://schemas.microsoft.com/office/2006/metadata/properties" ma:root="true" ma:fieldsID="183c87f3aa3757d2f39b96ab79248ef6" ns1:_="" ns2:_="">
    <xsd:import namespace="http://schemas.microsoft.com/sharepoint/v3"/>
    <xsd:import namespace="3a62de7d-ba57-4f43-9dae-9623ba637be0"/>
    <xsd:element name="properties">
      <xsd:complexType>
        <xsd:sequence>
          <xsd:element name="documentManagement">
            <xsd:complexType>
              <xsd:all>
                <xsd:element ref="ns2:Accessibility_x0020_Office" minOccurs="0"/>
                <xsd:element ref="ns2:Accessibility_x0020_Audience" minOccurs="0"/>
                <xsd:element ref="ns2:Accessibility_x0020_Audit_x0020_Date" minOccurs="0"/>
                <xsd:element ref="ns2:Accessibility_x0020_Audit_x0020_Status" minOccurs="0"/>
                <xsd:element ref="ns2:Accessibility_x0020_Target_x0020_Date" minOccurs="0"/>
                <xsd:element ref="ns2:Accessibility_x0020_Status" minOccurs="0"/>
                <xsd:element ref="ns2:Application_x0020_Status" minOccurs="0"/>
                <xsd:element ref="ns2:Application_x0020_Type" minOccurs="0"/>
                <xsd:element ref="ns1:RoutingRuleDescription" minOccurs="0"/>
                <xsd:element ref="ns2:Audience1" minOccurs="0"/>
                <xsd:element ref="ns2:Publication_x0020_Date"/>
                <xsd:element ref="ns1:PublishingStartDate" minOccurs="0"/>
                <xsd:element ref="ns1:PublishingExpirationDate" minOccurs="0"/>
                <xsd:element ref="ns2:Application_x0020_Date" minOccurs="0"/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Content_x0020_Review_x0020_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RoutingRuleDescription" ma:index="10" nillable="true" ma:displayName="Description" ma:internalName="RoutingRuleDescription" ma:readOnly="false">
      <xsd:simpleType>
        <xsd:restriction base="dms:Text">
          <xsd:maxLength value="255"/>
        </xsd:restriction>
      </xsd:simpleType>
    </xsd:element>
    <xsd:element name="PublishingStartDate" ma:index="13" nillable="true" ma:displayName="Scheduling Start Date" ma:description="" ma:hidden="true" ma:internalName="PublishingStartDate">
      <xsd:simpleType>
        <xsd:restriction base="dms:Unknown"/>
      </xsd:simpleType>
    </xsd:element>
    <xsd:element name="PublishingExpirationDate" ma:index="14" nillable="true" ma:displayName="Scheduling End Date" ma:description="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62de7d-ba57-4f43-9dae-9623ba637be0" elementFormDefault="qualified">
    <xsd:import namespace="http://schemas.microsoft.com/office/2006/documentManagement/types"/>
    <xsd:import namespace="http://schemas.microsoft.com/office/infopath/2007/PartnerControls"/>
    <xsd:element name="Accessibility_x0020_Office" ma:index="2" nillable="true" ma:displayName="Accessibility Office" ma:format="Dropdown" ma:internalName="Accessibility_x0020_Office">
      <xsd:simpleType>
        <xsd:restriction base="dms:Choice">
          <xsd:enumeration value="Commissioner's Office"/>
          <xsd:enumeration value="OAA - Office of Assessment and Accountability"/>
          <xsd:enumeration value="OCIS - Office of Continuous Improvement and Support"/>
          <xsd:enumeration value="OCTE - Career and Technical Education"/>
          <xsd:enumeration value="OELE- Office of Educator Licensure and Effectiveness"/>
          <xsd:enumeration value="OET - Office of Education Technology"/>
          <xsd:enumeration value="OFO - Office of Finance and Operations"/>
          <xsd:enumeration value="OLS - Office of Legal Services"/>
          <xsd:enumeration value="OSEEL - Office of Special Education and Early Learning"/>
          <xsd:enumeration value="OTL - Office of Teaching and Learning"/>
        </xsd:restriction>
      </xsd:simpleType>
    </xsd:element>
    <xsd:element name="Accessibility_x0020_Audience" ma:index="3" nillable="true" ma:displayName="Accessibility Audience" ma:format="Dropdown" ma:internalName="Accessibility_x0020_Audience">
      <xsd:simpleType>
        <xsd:restriction base="dms:Choice">
          <xsd:enumeration value="Public"/>
          <xsd:enumeration value="District"/>
        </xsd:restriction>
      </xsd:simpleType>
    </xsd:element>
    <xsd:element name="Accessibility_x0020_Audit_x0020_Date" ma:index="4" nillable="true" ma:displayName="Accessibility Audit Date" ma:format="DateOnly" ma:internalName="Accessibility_x0020_Audit_x0020_Date">
      <xsd:simpleType>
        <xsd:restriction base="dms:DateTime"/>
      </xsd:simpleType>
    </xsd:element>
    <xsd:element name="Accessibility_x0020_Audit_x0020_Status" ma:index="5" nillable="true" ma:displayName="Accessibility Audit Status" ma:format="Dropdown" ma:internalName="Accessibility_x0020_Audit_x0020_Status">
      <xsd:simpleType>
        <xsd:restriction base="dms:Choice">
          <xsd:enumeration value="OK"/>
          <xsd:enumeration value="Minor"/>
          <xsd:enumeration value="Major"/>
        </xsd:restriction>
      </xsd:simpleType>
    </xsd:element>
    <xsd:element name="Accessibility_x0020_Target_x0020_Date" ma:index="6" nillable="true" ma:displayName="Accessibility Target Date" ma:format="DateOnly" ma:internalName="Accessibility_x0020_Target_x0020_Date">
      <xsd:simpleType>
        <xsd:restriction base="dms:DateTime"/>
      </xsd:simpleType>
    </xsd:element>
    <xsd:element name="Accessibility_x0020_Status" ma:index="7" nillable="true" ma:displayName="Accessibility Status" ma:format="Dropdown" ma:internalName="Accessibility_x0020_Status1" ma:readOnly="false">
      <xsd:simpleType>
        <xsd:restriction base="dms:Choice">
          <xsd:enumeration value="Remove"/>
          <xsd:enumeration value="Remediate"/>
          <xsd:enumeration value="Update"/>
          <xsd:enumeration value="Accessible"/>
          <xsd:enumeration value="Undue Burden"/>
          <xsd:enumeration value="Not KDE Owned"/>
        </xsd:restriction>
      </xsd:simpleType>
    </xsd:element>
    <xsd:element name="Application_x0020_Status" ma:index="8" nillable="true" ma:displayName="Application Status" ma:format="Dropdown" ma:internalName="Application_x0020_Status">
      <xsd:simpleType>
        <xsd:restriction base="dms:Choice">
          <xsd:enumeration value="Approved"/>
          <xsd:enumeration value="Denied"/>
        </xsd:restriction>
      </xsd:simpleType>
    </xsd:element>
    <xsd:element name="Application_x0020_Type" ma:index="9" nillable="true" ma:displayName="Application Type" ma:format="Dropdown" ma:internalName="Application_x0020_Type">
      <xsd:simpleType>
        <xsd:restriction base="dms:Choice">
          <xsd:enumeration value="Original"/>
          <xsd:enumeration value="Amendment"/>
          <xsd:enumeration value="Year 3 Budget"/>
          <xsd:enumeration value="Addendum"/>
          <xsd:enumeration value="Budget Update"/>
        </xsd:restriction>
      </xsd:simpleType>
    </xsd:element>
    <xsd:element name="Audience1" ma:index="11" nillable="true" ma:displayName="Audience" ma:list="{9f2d68f0-dc6b-4e06-b19d-b8792e70efe6}" ma:internalName="Audience1" ma:showField="Title" ma:web="3a62de7d-ba57-4f43-9dae-9623ba637be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Publication_x0020_Date" ma:index="12" ma:displayName="Publication Date" ma:default="[today]" ma:format="DateOnly" ma:internalName="Publication_x0020_Date" ma:readOnly="false">
      <xsd:simpleType>
        <xsd:restriction base="dms:DateTime"/>
      </xsd:simpleType>
    </xsd:element>
    <xsd:element name="Application_x0020_Date" ma:index="15" nillable="true" ma:displayName="Application Date" ma:format="DateOnly" ma:internalName="Application_x0020_Date">
      <xsd:simpleType>
        <xsd:restriction base="dms:DateTime"/>
      </xsd:simpleType>
    </xsd:element>
    <xsd:element name="_dlc_DocId" ma:index="21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22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3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2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ontent_x0020_Review_x0020_Status" ma:index="26" nillable="true" ma:displayName="Content Review Status" ma:description="- Verified: Periodically checked and confirmed to still be accurate and relevant.&#10;- Revise: Identified issues require updates or factual corrections.&#10;- Obsolete: No longer relevant; delete or move to internal archive." ma:format="RadioButtons" ma:internalName="Content_x0020_Review_x0020_Status">
      <xsd:simpleType>
        <xsd:restriction base="dms:Choice">
          <xsd:enumeration value="Verified"/>
          <xsd:enumeration value="Revise"/>
          <xsd:enumeration value="Obsolete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4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LongProperties xmlns="http://schemas.microsoft.com/office/2006/metadata/longProperties"/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B1FFE997-BEE5-4C4A-B25C-27C3551868A5}">
  <ds:schemaRefs>
    <ds:schemaRef ds:uri="http://schemas.microsoft.com/office/2006/metadata/properties"/>
    <ds:schemaRef ds:uri="http://schemas.microsoft.com/office/infopath/2007/PartnerControls"/>
    <ds:schemaRef ds:uri="3a62de7d-ba57-4f43-9dae-9623ba637be0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C245C9D2-B1EC-46E6-AD0D-E57CBDA7C635}"/>
</file>

<file path=customXml/itemProps3.xml><?xml version="1.0" encoding="utf-8"?>
<ds:datastoreItem xmlns:ds="http://schemas.openxmlformats.org/officeDocument/2006/customXml" ds:itemID="{7AF61B82-D567-46DF-8305-0B23F2345DF6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F2648E35-92C8-4489-8857-0BCFA98260C7}">
  <ds:schemaRefs>
    <ds:schemaRef ds:uri="http://schemas.microsoft.com/sharepoint/v3/contenttype/forms"/>
  </ds:schemaRefs>
</ds:datastoreItem>
</file>

<file path=customXml/itemProps5.xml><?xml version="1.0" encoding="utf-8"?>
<ds:datastoreItem xmlns:ds="http://schemas.openxmlformats.org/officeDocument/2006/customXml" ds:itemID="{766E0D1C-FC20-4066-AD97-F71720C3AA7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Kentucky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jahoward</dc:creator>
  <cp:lastModifiedBy>Unger, Leesa - Division of Budget and Financial Manage</cp:lastModifiedBy>
  <cp:lastPrinted>2026-08-13T12:34:21Z</cp:lastPrinted>
  <dcterms:created xsi:type="dcterms:W3CDTF">2014-06-25T18:31:23Z</dcterms:created>
  <dcterms:modified xsi:type="dcterms:W3CDTF">2026-08-13T13:36:54Z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">
    <vt:lpwstr>KYED-94-1239</vt:lpwstr>
  </property>
  <property fmtid="{D5CDD505-2E9C-101B-9397-08002B2CF9AE}" pid="3" name="_dlc_DocIdItemGuid">
    <vt:lpwstr>2d37d200-8c81-4b1d-98b2-4b1052cc2de4</vt:lpwstr>
  </property>
  <property fmtid="{D5CDD505-2E9C-101B-9397-08002B2CF9AE}" pid="4" name="_dlc_DocIdUrl">
    <vt:lpwstr>https://education-edit.ky.gov/districts/fin/_layouts/15/DocIdRedir.aspx?ID=KYED-94-1239, KYED-94-1239</vt:lpwstr>
  </property>
  <property fmtid="{D5CDD505-2E9C-101B-9397-08002B2CF9AE}" pid="5" name="ContentTypeId">
    <vt:lpwstr>0x0101001BEB557DBE01834EAB47A683706DCD5B00FEBA069D380E954D87E9153458E7F4A8</vt:lpwstr>
  </property>
  <property fmtid="{D5CDD505-2E9C-101B-9397-08002B2CF9AE}" pid="6" name="MSIP_Label_eb544694-0027-44fa-bee4-2648c0363f9d_Enabled">
    <vt:lpwstr>true</vt:lpwstr>
  </property>
  <property fmtid="{D5CDD505-2E9C-101B-9397-08002B2CF9AE}" pid="7" name="MSIP_Label_eb544694-0027-44fa-bee4-2648c0363f9d_SetDate">
    <vt:lpwstr>2025-05-16T14:55:58Z</vt:lpwstr>
  </property>
  <property fmtid="{D5CDD505-2E9C-101B-9397-08002B2CF9AE}" pid="8" name="MSIP_Label_eb544694-0027-44fa-bee4-2648c0363f9d_Method">
    <vt:lpwstr>Standard</vt:lpwstr>
  </property>
  <property fmtid="{D5CDD505-2E9C-101B-9397-08002B2CF9AE}" pid="9" name="MSIP_Label_eb544694-0027-44fa-bee4-2648c0363f9d_Name">
    <vt:lpwstr>defa4170-0d19-0005-0004-bc88714345d2</vt:lpwstr>
  </property>
  <property fmtid="{D5CDD505-2E9C-101B-9397-08002B2CF9AE}" pid="10" name="MSIP_Label_eb544694-0027-44fa-bee4-2648c0363f9d_SiteId">
    <vt:lpwstr>9360c11f-90e6-4706-ad00-25fcdc9e2ed1</vt:lpwstr>
  </property>
  <property fmtid="{D5CDD505-2E9C-101B-9397-08002B2CF9AE}" pid="11" name="MSIP_Label_eb544694-0027-44fa-bee4-2648c0363f9d_ActionId">
    <vt:lpwstr>0b58c202-6ca1-4549-acc6-ef4f98f72317</vt:lpwstr>
  </property>
  <property fmtid="{D5CDD505-2E9C-101B-9397-08002B2CF9AE}" pid="12" name="MSIP_Label_eb544694-0027-44fa-bee4-2648c0363f9d_ContentBits">
    <vt:lpwstr>0</vt:lpwstr>
  </property>
  <property fmtid="{D5CDD505-2E9C-101B-9397-08002B2CF9AE}" pid="13" name="MSIP_Label_eb544694-0027-44fa-bee4-2648c0363f9d_Tag">
    <vt:lpwstr>10, 3, 0, 1</vt:lpwstr>
  </property>
</Properties>
</file>