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40" activeTab="0"/>
  </bookViews>
  <sheets>
    <sheet name="FY22 State Allocations" sheetId="1" r:id="rId1"/>
  </sheets>
  <definedNames>
    <definedName name="_xlnm.Print_Area" localSheetId="0">'FY22 State Allocations'!$A$1:$O$184</definedName>
    <definedName name="_xlnm.Print_Titles" localSheetId="0">'FY22 State Allocations'!$A:$A,'FY22 State Allocations'!$1:$1</definedName>
  </definedNames>
  <calcPr fullCalcOnLoad="1"/>
</workbook>
</file>

<file path=xl/sharedStrings.xml><?xml version="1.0" encoding="utf-8"?>
<sst xmlns="http://schemas.openxmlformats.org/spreadsheetml/2006/main" count="233" uniqueCount="224">
  <si>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</si>
  <si>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</si>
  <si>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</si>
  <si>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</si>
  <si>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</si>
  <si>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</si>
  <si>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</si>
  <si>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</si>
  <si>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</si>
  <si>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</si>
  <si>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</si>
  <si>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</si>
  <si>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</si>
  <si>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</si>
  <si>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</si>
  <si>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</si>
  <si>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</si>
  <si>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</si>
  <si>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</si>
  <si>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</si>
  <si>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</si>
  <si>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</si>
  <si>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</si>
  <si>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</si>
  <si>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</si>
  <si>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</si>
  <si>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</si>
  <si>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</si>
  <si>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</si>
  <si>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</si>
  <si>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</si>
  <si>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</si>
  <si>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</si>
  <si>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</si>
  <si>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</si>
  <si>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</si>
  <si>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</si>
  <si>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</si>
  <si>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</si>
  <si>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</si>
  <si>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</si>
  <si>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</si>
  <si>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</si>
  <si>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</si>
  <si>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</si>
  <si>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</si>
  <si>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</si>
  <si>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</si>
  <si>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</si>
  <si>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</si>
  <si>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</si>
  <si>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</si>
  <si>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</si>
  <si>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</si>
  <si>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</si>
  <si>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</si>
  <si>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</si>
  <si>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</si>
  <si>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</si>
  <si>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</si>
  <si>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</si>
  <si>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</si>
  <si>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</si>
  <si>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</si>
  <si>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</si>
  <si>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</si>
  <si>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</si>
  <si>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</si>
  <si>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</si>
  <si>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</si>
  <si>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</si>
  <si>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</si>
  <si>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</si>
  <si>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</si>
  <si>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</si>
  <si>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</si>
  <si>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</si>
  <si>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</si>
  <si>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</si>
  <si>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</si>
  <si>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</si>
  <si>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</si>
  <si>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</si>
  <si>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</si>
  <si>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</si>
  <si>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</si>
  <si>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</si>
  <si>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</si>
  <si>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</si>
  <si>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</si>
  <si>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</si>
  <si>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</si>
  <si>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</si>
  <si>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</si>
  <si>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</si>
  <si>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</si>
  <si>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</si>
  <si>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</si>
  <si>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</si>
  <si>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</si>
  <si>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</si>
  <si>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</si>
  <si>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</si>
  <si>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</si>
  <si>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</si>
  <si>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</si>
  <si>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</si>
  <si>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</si>
  <si>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</si>
  <si>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</si>
  <si>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</si>
  <si>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</si>
  <si>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</si>
  <si>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</si>
  <si>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</si>
  <si>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</si>
  <si>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</si>
  <si>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</si>
  <si>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</si>
  <si>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</si>
  <si>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</si>
  <si>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</si>
  <si>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</si>
  <si>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</si>
  <si>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</si>
  <si>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</si>
  <si>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</si>
  <si>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</si>
  <si>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</si>
  <si>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</si>
  <si>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</si>
  <si>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</si>
  <si>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</si>
  <si>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</si>
  <si>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</si>
  <si>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</si>
  <si>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</si>
  <si>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</si>
  <si>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</si>
  <si>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</si>
  <si>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</si>
  <si>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</si>
  <si>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</si>
  <si>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</si>
  <si>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</si>
  <si>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</si>
  <si>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</si>
  <si>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</si>
  <si>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</si>
  <si>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</si>
  <si>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</si>
  <si>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</si>
  <si>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</si>
  <si>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</si>
  <si>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</si>
  <si>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</si>
  <si>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</si>
  <si>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</si>
  <si>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</si>
  <si>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</si>
  <si>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</si>
  <si>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</si>
  <si>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</si>
  <si>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</si>
  <si>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</si>
  <si>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</si>
  <si>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</si>
  <si>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</si>
  <si>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</si>
  <si>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</si>
  <si>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Safe  Schools</t>
  </si>
  <si>
    <t>Community Education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</si>
  <si>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</si>
  <si>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</si>
  <si>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</si>
  <si>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</si>
  <si>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</si>
  <si>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</si>
  <si>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</si>
  <si>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</si>
  <si>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</si>
  <si>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</si>
  <si>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</si>
  <si>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</si>
  <si>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</si>
  <si>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</si>
  <si>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</si>
  <si>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</si>
  <si>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</si>
  <si>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</si>
  <si>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</si>
  <si>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</si>
  <si>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</si>
  <si>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 xml:space="preserve">Local Area Vocational Centers </t>
  </si>
  <si>
    <t xml:space="preserve">Flex Focus (Combined total of the 3 programs) 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</si>
  <si>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</si>
  <si>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</si>
  <si>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</si>
  <si>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KRS 158.135</t>
  </si>
  <si>
    <t>KRS 158.6455</t>
  </si>
  <si>
    <t>Kristin Burton
502-564-1979</t>
  </si>
  <si>
    <t>Lea Ann Lewis
502-564-4286</t>
  </si>
  <si>
    <t>Shelby Power
502-564-1979</t>
  </si>
  <si>
    <t>Nicole Crosthwaite
502-564-1979</t>
  </si>
  <si>
    <t>Model Lab Schools</t>
  </si>
  <si>
    <t>School Based Mental Health</t>
  </si>
  <si>
    <t>Gifted &amp; Talented</t>
  </si>
  <si>
    <t>20% Vocational Funds</t>
  </si>
  <si>
    <t>Industry Certifications</t>
  </si>
  <si>
    <t>120J</t>
  </si>
  <si>
    <t>135J</t>
  </si>
  <si>
    <t>168J</t>
  </si>
  <si>
    <t>103J</t>
  </si>
  <si>
    <t>130J</t>
  </si>
  <si>
    <t>14MJ</t>
  </si>
  <si>
    <t>182J</t>
  </si>
  <si>
    <t>10LJ</t>
  </si>
  <si>
    <t>110J</t>
  </si>
  <si>
    <t>106J</t>
  </si>
  <si>
    <t>18CJ</t>
  </si>
  <si>
    <t>15JJ</t>
  </si>
  <si>
    <t>Chris Monroe
502-564-1979</t>
  </si>
  <si>
    <t>Extended School Services*</t>
  </si>
  <si>
    <t>*ESS allocations are tentative-pending final approval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</si>
</sst>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  <xf numFmtId="44" fontId="0" fillId="0" borderId="10" xfId="63" applyNumberFormat="1" applyFont="1" applyBorder="1" applyAlignment="1">
      <alignment wrapText="1"/>
      <protection/>
    </xf>
    <xf numFmtId="44" fontId="0" fillId="0" borderId="10" xfId="0" applyNumberFormat="1" applyFont="1" applyBorder="1" applyAlignment="1">
      <alignment horizontal="right" wrapText="1"/>
    </xf>
    <xf numFmtId="44" fontId="0" fillId="0" borderId="10" xfId="63" applyNumberFormat="1" applyFont="1" applyBorder="1" applyAlignment="1">
      <alignment horizontal="center" wrapText="1"/>
      <protection/>
    </xf>
    <xf numFmtId="164" fontId="5" fillId="0" borderId="10" xfId="63" applyNumberFormat="1" applyFont="1" applyFill="1" applyBorder="1" applyAlignment="1">
      <alignment horizontal="center" wrapText="1"/>
      <protection/>
    </xf>
    <xf numFmtId="165" fontId="5" fillId="0" borderId="10" xfId="63" applyNumberFormat="1" applyFont="1" applyFill="1" applyBorder="1" applyAlignment="1">
      <alignment horizontal="center" wrapText="1"/>
      <protection/>
    </xf>
    <xf numFmtId="0" fontId="5" fillId="0" borderId="10" xfId="63" applyNumberFormat="1" applyFont="1" applyFill="1" applyBorder="1" applyAlignment="1">
      <alignment horizontal="center" wrapText="1"/>
      <protection/>
    </xf>
    <xf numFmtId="164" fontId="0" fillId="0" borderId="10" xfId="63" applyNumberFormat="1" applyFont="1" applyFill="1" applyBorder="1" applyAlignment="1">
      <alignment horizontal="left" wrapText="1"/>
      <protection/>
    </xf>
    <xf numFmtId="44" fontId="0" fillId="33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44" fontId="0" fillId="0" borderId="10" xfId="63" applyNumberFormat="1" applyFont="1" applyBorder="1" applyAlignment="1">
      <alignment horizontal="left" wrapText="1"/>
      <protection/>
    </xf>
    <xf numFmtId="0" fontId="7" fillId="0" borderId="0" xfId="0" applyFont="1" applyAlignment="1">
      <alignment/>
    </xf>
    <xf numFmtId="164" fontId="0" fillId="33" borderId="11" xfId="0" applyNumberFormat="1" applyFill="1" applyBorder="1" applyAlignment="1">
      <alignment horizontal="right"/>
    </xf>
    <xf numFmtId="44" fontId="0" fillId="0" borderId="10" xfId="47" applyBorder="1" applyAlignment="1">
      <alignment/>
    </xf>
    <xf numFmtId="44" fontId="0" fillId="0" borderId="10" xfId="47" applyBorder="1" applyAlignment="1">
      <alignment wrapText="1"/>
    </xf>
    <xf numFmtId="44" fontId="0" fillId="0" borderId="10" xfId="63" applyNumberFormat="1" applyFont="1" applyBorder="1" applyAlignment="1">
      <alignment horizontal="right" wrapText="1"/>
      <protection/>
    </xf>
    <xf numFmtId="44" fontId="0" fillId="33" borderId="10" xfId="63" applyNumberFormat="1" applyFont="1" applyFill="1" applyBorder="1" applyAlignment="1">
      <alignment wrapText="1"/>
      <protection/>
    </xf>
    <xf numFmtId="44" fontId="0" fillId="0" borderId="10" xfId="0" applyNumberForma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workbookViewId="0" topLeftCell="A1">
      <pane xSplit="1" ySplit="4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79" sqref="L179"/>
    </sheetView>
  </sheetViews>
  <sheetFormatPr defaultColWidth="9.140625" defaultRowHeight="12.75"/>
  <cols>
    <col min="1" max="1" width="33.28125" style="11" customWidth="1"/>
    <col min="2" max="4" width="15.00390625" style="11" bestFit="1" customWidth="1"/>
    <col min="5" max="5" width="16.00390625" style="11" bestFit="1" customWidth="1"/>
    <col min="6" max="6" width="14.28125" style="11" bestFit="1" customWidth="1"/>
    <col min="7" max="7" width="14.00390625" style="11" bestFit="1" customWidth="1"/>
    <col min="8" max="8" width="14.00390625" style="11" customWidth="1"/>
    <col min="9" max="9" width="15.00390625" style="11" bestFit="1" customWidth="1"/>
    <col min="10" max="10" width="15.00390625" style="13" bestFit="1" customWidth="1"/>
    <col min="11" max="11" width="14.00390625" style="11" bestFit="1" customWidth="1"/>
    <col min="12" max="12" width="15.421875" style="11" bestFit="1" customWidth="1"/>
    <col min="13" max="13" width="16.28125" style="11" bestFit="1" customWidth="1"/>
    <col min="14" max="14" width="17.28125" style="13" customWidth="1"/>
    <col min="15" max="15" width="16.00390625" style="11" bestFit="1" customWidth="1"/>
    <col min="16" max="16384" width="9.140625" style="11" customWidth="1"/>
  </cols>
  <sheetData>
    <row r="1" spans="1:15" s="9" customFormat="1" ht="60">
      <c r="A1" s="21" t="s">
        <v>0</v>
      </c>
      <c r="B1" s="21" t="s">
        <v>222</v>
      </c>
      <c r="C1" s="21" t="s">
        <v>191</v>
      </c>
      <c r="D1" s="21" t="s">
        <v>170</v>
      </c>
      <c r="E1" s="21" t="s">
        <v>194</v>
      </c>
      <c r="F1" s="21" t="s">
        <v>197</v>
      </c>
      <c r="G1" s="21" t="s">
        <v>206</v>
      </c>
      <c r="H1" s="21" t="s">
        <v>205</v>
      </c>
      <c r="I1" s="21" t="s">
        <v>176</v>
      </c>
      <c r="J1" s="22" t="s">
        <v>174</v>
      </c>
      <c r="K1" s="21" t="s">
        <v>171</v>
      </c>
      <c r="L1" s="21" t="s">
        <v>193</v>
      </c>
      <c r="M1" s="21" t="s">
        <v>207</v>
      </c>
      <c r="N1" s="22" t="s">
        <v>208</v>
      </c>
      <c r="O1" s="21" t="s">
        <v>167</v>
      </c>
    </row>
    <row r="2" spans="1:15" s="9" customFormat="1" ht="30">
      <c r="A2" s="21" t="s">
        <v>183</v>
      </c>
      <c r="B2" s="21" t="s">
        <v>178</v>
      </c>
      <c r="C2" s="21" t="s">
        <v>179</v>
      </c>
      <c r="D2" s="21" t="s">
        <v>180</v>
      </c>
      <c r="E2" s="21" t="s">
        <v>179</v>
      </c>
      <c r="F2" s="21" t="s">
        <v>198</v>
      </c>
      <c r="G2" s="21" t="s">
        <v>177</v>
      </c>
      <c r="H2" s="21"/>
      <c r="I2" s="21" t="s">
        <v>181</v>
      </c>
      <c r="J2" s="22" t="s">
        <v>182</v>
      </c>
      <c r="K2" s="21" t="s">
        <v>184</v>
      </c>
      <c r="L2" s="21" t="s">
        <v>185</v>
      </c>
      <c r="M2" s="21" t="s">
        <v>186</v>
      </c>
      <c r="N2" s="22" t="s">
        <v>199</v>
      </c>
      <c r="O2" s="21"/>
    </row>
    <row r="3" spans="1:15" s="9" customFormat="1" ht="45">
      <c r="A3" s="21" t="s">
        <v>166</v>
      </c>
      <c r="B3" s="21" t="s">
        <v>203</v>
      </c>
      <c r="C3" s="21" t="s">
        <v>203</v>
      </c>
      <c r="D3" s="21" t="s">
        <v>203</v>
      </c>
      <c r="E3" s="21" t="s">
        <v>203</v>
      </c>
      <c r="F3" s="21" t="s">
        <v>221</v>
      </c>
      <c r="G3" s="21" t="s">
        <v>200</v>
      </c>
      <c r="H3" s="21" t="s">
        <v>203</v>
      </c>
      <c r="I3" s="21" t="s">
        <v>202</v>
      </c>
      <c r="J3" s="22" t="s">
        <v>202</v>
      </c>
      <c r="K3" s="21" t="s">
        <v>200</v>
      </c>
      <c r="L3" s="21" t="s">
        <v>201</v>
      </c>
      <c r="M3" s="21" t="s">
        <v>201</v>
      </c>
      <c r="N3" s="21" t="s">
        <v>201</v>
      </c>
      <c r="O3" s="21"/>
    </row>
    <row r="4" spans="1:15" s="9" customFormat="1" ht="15">
      <c r="A4" s="21" t="s">
        <v>175</v>
      </c>
      <c r="B4" s="23" t="s">
        <v>209</v>
      </c>
      <c r="C4" s="23" t="s">
        <v>210</v>
      </c>
      <c r="D4" s="23" t="s">
        <v>211</v>
      </c>
      <c r="E4" s="23"/>
      <c r="F4" s="23" t="s">
        <v>212</v>
      </c>
      <c r="G4" s="23" t="s">
        <v>213</v>
      </c>
      <c r="H4" s="23" t="s">
        <v>214</v>
      </c>
      <c r="I4" s="23" t="s">
        <v>215</v>
      </c>
      <c r="J4" s="23" t="s">
        <v>216</v>
      </c>
      <c r="K4" s="23" t="s">
        <v>217</v>
      </c>
      <c r="L4" s="23" t="s">
        <v>218</v>
      </c>
      <c r="M4" s="23" t="s">
        <v>219</v>
      </c>
      <c r="N4" s="23" t="s">
        <v>220</v>
      </c>
      <c r="O4" s="21"/>
    </row>
    <row r="5" spans="1:15" s="10" customFormat="1" ht="14.25">
      <c r="A5" s="24" t="s">
        <v>172</v>
      </c>
      <c r="B5" s="3">
        <v>101289</v>
      </c>
      <c r="C5" s="3">
        <v>327428</v>
      </c>
      <c r="D5" s="3">
        <v>52006</v>
      </c>
      <c r="E5" s="14">
        <f>SUM(B5:D5)</f>
        <v>480723</v>
      </c>
      <c r="F5" s="29">
        <v>119568</v>
      </c>
      <c r="G5" s="7">
        <v>45651</v>
      </c>
      <c r="H5" s="7">
        <v>43095</v>
      </c>
      <c r="I5" s="20"/>
      <c r="J5" s="19"/>
      <c r="K5" s="27"/>
      <c r="L5" s="34">
        <v>212139</v>
      </c>
      <c r="M5" s="32"/>
      <c r="N5" s="19">
        <v>415</v>
      </c>
      <c r="O5" s="16">
        <f aca="true" t="shared" si="0" ref="O5:O36">(SUM(B5:N5)-E5)</f>
        <v>901591</v>
      </c>
    </row>
    <row r="6" spans="1:15" ht="14.25">
      <c r="A6" s="24" t="s">
        <v>1</v>
      </c>
      <c r="B6" s="3">
        <v>108066</v>
      </c>
      <c r="C6" s="3">
        <v>549588</v>
      </c>
      <c r="D6" s="3">
        <v>56675</v>
      </c>
      <c r="E6" s="14">
        <f aca="true" t="shared" si="1" ref="E6:E69">SUM(B6:D6)</f>
        <v>714329</v>
      </c>
      <c r="F6" s="18"/>
      <c r="G6" s="7">
        <v>49709</v>
      </c>
      <c r="H6" s="7">
        <v>43095</v>
      </c>
      <c r="I6" s="20"/>
      <c r="J6" s="7">
        <v>124000</v>
      </c>
      <c r="K6" s="27">
        <v>20000</v>
      </c>
      <c r="L6" s="34">
        <v>677274</v>
      </c>
      <c r="M6" s="32"/>
      <c r="N6" s="7">
        <v>762</v>
      </c>
      <c r="O6" s="16">
        <f t="shared" si="0"/>
        <v>1629169</v>
      </c>
    </row>
    <row r="7" spans="1:15" ht="14.25">
      <c r="A7" s="24" t="s">
        <v>2</v>
      </c>
      <c r="B7" s="3">
        <v>15000</v>
      </c>
      <c r="C7" s="3">
        <v>10988</v>
      </c>
      <c r="D7" s="3">
        <v>24767</v>
      </c>
      <c r="E7" s="14">
        <f t="shared" si="1"/>
        <v>50755</v>
      </c>
      <c r="F7" s="18"/>
      <c r="G7" s="7">
        <v>23970</v>
      </c>
      <c r="H7" s="7">
        <v>43095</v>
      </c>
      <c r="I7" s="20"/>
      <c r="J7" s="7"/>
      <c r="K7" s="27"/>
      <c r="L7" s="32"/>
      <c r="M7" s="32"/>
      <c r="N7" s="7"/>
      <c r="O7" s="16">
        <f t="shared" si="0"/>
        <v>117820</v>
      </c>
    </row>
    <row r="8" spans="1:15" ht="14.25">
      <c r="A8" s="24" t="s">
        <v>3</v>
      </c>
      <c r="B8" s="3">
        <v>114301</v>
      </c>
      <c r="C8" s="3">
        <v>467399</v>
      </c>
      <c r="D8" s="3">
        <v>63647</v>
      </c>
      <c r="E8" s="14">
        <f t="shared" si="1"/>
        <v>645347</v>
      </c>
      <c r="F8" s="18"/>
      <c r="G8" s="7">
        <v>56239</v>
      </c>
      <c r="H8" s="7">
        <v>43095</v>
      </c>
      <c r="I8" s="25">
        <v>248000</v>
      </c>
      <c r="J8" s="7">
        <v>248000</v>
      </c>
      <c r="K8" s="27">
        <v>20000</v>
      </c>
      <c r="L8" s="34">
        <v>211240</v>
      </c>
      <c r="M8" s="32"/>
      <c r="N8" s="7">
        <v>301</v>
      </c>
      <c r="O8" s="16">
        <f t="shared" si="0"/>
        <v>1472222</v>
      </c>
    </row>
    <row r="9" spans="1:15" ht="14.25">
      <c r="A9" s="24" t="s">
        <v>4</v>
      </c>
      <c r="B9" s="3">
        <v>108608</v>
      </c>
      <c r="C9" s="3">
        <v>188757</v>
      </c>
      <c r="D9" s="3">
        <v>58506</v>
      </c>
      <c r="E9" s="14">
        <f t="shared" si="1"/>
        <v>355871</v>
      </c>
      <c r="F9" s="18"/>
      <c r="G9" s="7">
        <v>51646</v>
      </c>
      <c r="H9" s="7">
        <v>43095</v>
      </c>
      <c r="I9" s="25"/>
      <c r="J9" s="7"/>
      <c r="K9" s="27"/>
      <c r="L9" s="34">
        <v>413789</v>
      </c>
      <c r="M9" s="32"/>
      <c r="N9" s="7">
        <v>415</v>
      </c>
      <c r="O9" s="16">
        <f t="shared" si="0"/>
        <v>864816</v>
      </c>
    </row>
    <row r="10" spans="1:15" ht="14.25">
      <c r="A10" s="24" t="s">
        <v>5</v>
      </c>
      <c r="B10" s="3">
        <v>15000</v>
      </c>
      <c r="C10" s="3">
        <v>79110</v>
      </c>
      <c r="D10" s="3">
        <v>23475</v>
      </c>
      <c r="E10" s="14">
        <f t="shared" si="1"/>
        <v>117585</v>
      </c>
      <c r="F10" s="18"/>
      <c r="G10" s="7">
        <v>23182</v>
      </c>
      <c r="H10" s="7">
        <v>43095</v>
      </c>
      <c r="I10" s="25">
        <v>62000</v>
      </c>
      <c r="J10" s="7"/>
      <c r="K10" s="27">
        <v>20000</v>
      </c>
      <c r="L10" s="34">
        <v>7555</v>
      </c>
      <c r="M10" s="32"/>
      <c r="N10" s="7">
        <v>52</v>
      </c>
      <c r="O10" s="16">
        <f t="shared" si="0"/>
        <v>273469</v>
      </c>
    </row>
    <row r="11" spans="1:15" ht="14.25">
      <c r="A11" s="24" t="s">
        <v>6</v>
      </c>
      <c r="B11" s="3">
        <v>43414</v>
      </c>
      <c r="C11" s="3">
        <v>349403</v>
      </c>
      <c r="D11" s="3">
        <v>34193</v>
      </c>
      <c r="E11" s="14">
        <f t="shared" si="1"/>
        <v>427010</v>
      </c>
      <c r="F11" s="18"/>
      <c r="G11" s="7">
        <v>30276</v>
      </c>
      <c r="H11" s="7">
        <v>43095</v>
      </c>
      <c r="I11" s="25"/>
      <c r="J11" s="7"/>
      <c r="K11" s="27">
        <v>20000</v>
      </c>
      <c r="L11" s="34">
        <v>283870</v>
      </c>
      <c r="M11" s="32"/>
      <c r="N11" s="7">
        <v>237</v>
      </c>
      <c r="O11" s="16">
        <f t="shared" si="0"/>
        <v>804488</v>
      </c>
    </row>
    <row r="12" spans="1:15" ht="14.25">
      <c r="A12" s="24" t="s">
        <v>7</v>
      </c>
      <c r="B12" s="3">
        <v>21543</v>
      </c>
      <c r="C12" s="3">
        <v>65925</v>
      </c>
      <c r="D12" s="3">
        <v>27815</v>
      </c>
      <c r="E12" s="14">
        <f t="shared" si="1"/>
        <v>115283</v>
      </c>
      <c r="F12" s="18"/>
      <c r="G12" s="7">
        <v>26481</v>
      </c>
      <c r="H12" s="7">
        <v>43095</v>
      </c>
      <c r="I12" s="20"/>
      <c r="J12" s="7"/>
      <c r="K12" s="27"/>
      <c r="L12" s="34">
        <v>67423</v>
      </c>
      <c r="M12" s="32"/>
      <c r="N12" s="7">
        <v>142</v>
      </c>
      <c r="O12" s="16">
        <f t="shared" si="0"/>
        <v>252424</v>
      </c>
    </row>
    <row r="13" spans="1:15" ht="14.25">
      <c r="A13" s="24" t="s">
        <v>8</v>
      </c>
      <c r="B13" s="3">
        <v>86281</v>
      </c>
      <c r="C13" s="3">
        <v>553976</v>
      </c>
      <c r="D13" s="3">
        <v>50440</v>
      </c>
      <c r="E13" s="14">
        <f t="shared" si="1"/>
        <v>690697</v>
      </c>
      <c r="F13" s="18"/>
      <c r="G13" s="7">
        <v>45729</v>
      </c>
      <c r="H13" s="7">
        <v>43095</v>
      </c>
      <c r="I13" s="20"/>
      <c r="J13" s="7"/>
      <c r="K13" s="27">
        <v>20000</v>
      </c>
      <c r="L13" s="34">
        <v>282848</v>
      </c>
      <c r="M13" s="32"/>
      <c r="N13" s="7">
        <v>365</v>
      </c>
      <c r="O13" s="16">
        <f t="shared" si="0"/>
        <v>1082734</v>
      </c>
    </row>
    <row r="14" spans="1:15" ht="14.25">
      <c r="A14" s="24" t="s">
        <v>9</v>
      </c>
      <c r="B14" s="3">
        <v>165181</v>
      </c>
      <c r="C14" s="3">
        <v>1015892</v>
      </c>
      <c r="D14" s="3">
        <v>81011</v>
      </c>
      <c r="E14" s="14">
        <f t="shared" si="1"/>
        <v>1262084</v>
      </c>
      <c r="F14" s="18"/>
      <c r="G14" s="7">
        <v>70359</v>
      </c>
      <c r="H14" s="7">
        <v>43095</v>
      </c>
      <c r="I14" s="25">
        <v>434000</v>
      </c>
      <c r="J14" s="7"/>
      <c r="K14" s="27">
        <v>20000</v>
      </c>
      <c r="L14" s="34">
        <v>500014</v>
      </c>
      <c r="M14" s="32">
        <v>180544</v>
      </c>
      <c r="N14" s="7">
        <v>624</v>
      </c>
      <c r="O14" s="16">
        <f t="shared" si="0"/>
        <v>2510720</v>
      </c>
    </row>
    <row r="15" spans="1:15" ht="14.25">
      <c r="A15" s="24" t="s">
        <v>10</v>
      </c>
      <c r="B15" s="3">
        <v>77597</v>
      </c>
      <c r="C15" s="3">
        <v>136245</v>
      </c>
      <c r="D15" s="3">
        <v>43605</v>
      </c>
      <c r="E15" s="14">
        <f t="shared" si="1"/>
        <v>257447</v>
      </c>
      <c r="F15" s="18"/>
      <c r="G15" s="7">
        <v>38878</v>
      </c>
      <c r="H15" s="7">
        <v>43095</v>
      </c>
      <c r="I15" s="20"/>
      <c r="J15" s="7"/>
      <c r="K15" s="27">
        <v>20000</v>
      </c>
      <c r="L15" s="34">
        <v>335290</v>
      </c>
      <c r="M15" s="32"/>
      <c r="N15" s="7">
        <v>503</v>
      </c>
      <c r="O15" s="16">
        <f t="shared" si="0"/>
        <v>695213</v>
      </c>
    </row>
    <row r="16" spans="1:15" ht="14.25">
      <c r="A16" s="24" t="s">
        <v>11</v>
      </c>
      <c r="B16" s="3">
        <v>30224</v>
      </c>
      <c r="C16" s="3">
        <v>56253</v>
      </c>
      <c r="D16" s="3">
        <v>38174</v>
      </c>
      <c r="E16" s="14">
        <f t="shared" si="1"/>
        <v>124651</v>
      </c>
      <c r="F16" s="18">
        <v>174370</v>
      </c>
      <c r="G16" s="7">
        <v>34694</v>
      </c>
      <c r="H16" s="7">
        <v>43095</v>
      </c>
      <c r="I16" s="20"/>
      <c r="J16" s="7"/>
      <c r="K16" s="27"/>
      <c r="L16" s="34">
        <v>101521</v>
      </c>
      <c r="M16" s="32"/>
      <c r="N16" s="7">
        <v>50</v>
      </c>
      <c r="O16" s="16">
        <f t="shared" si="0"/>
        <v>478381</v>
      </c>
    </row>
    <row r="17" spans="1:15" ht="14.25">
      <c r="A17" s="24" t="s">
        <v>12</v>
      </c>
      <c r="B17" s="3">
        <v>103909</v>
      </c>
      <c r="C17" s="3">
        <v>79764</v>
      </c>
      <c r="D17" s="3">
        <v>51138</v>
      </c>
      <c r="E17" s="14">
        <f t="shared" si="1"/>
        <v>234811</v>
      </c>
      <c r="F17" s="18"/>
      <c r="G17" s="7">
        <v>44523</v>
      </c>
      <c r="H17" s="7">
        <v>43095</v>
      </c>
      <c r="I17" s="25"/>
      <c r="J17" s="7"/>
      <c r="K17" s="27">
        <v>20000</v>
      </c>
      <c r="L17" s="34">
        <v>116190</v>
      </c>
      <c r="M17" s="32">
        <v>53610</v>
      </c>
      <c r="N17" s="7">
        <v>172</v>
      </c>
      <c r="O17" s="16">
        <f t="shared" si="0"/>
        <v>512401</v>
      </c>
    </row>
    <row r="18" spans="1:15" ht="14.25">
      <c r="A18" s="24" t="s">
        <v>13</v>
      </c>
      <c r="B18" s="3">
        <v>26270</v>
      </c>
      <c r="C18" s="3">
        <v>87900</v>
      </c>
      <c r="D18" s="3">
        <v>27520</v>
      </c>
      <c r="E18" s="14">
        <f t="shared" si="1"/>
        <v>141690</v>
      </c>
      <c r="F18" s="18"/>
      <c r="G18" s="7">
        <v>26131</v>
      </c>
      <c r="H18" s="7">
        <v>43095</v>
      </c>
      <c r="I18" s="20"/>
      <c r="J18" s="7">
        <v>62000</v>
      </c>
      <c r="K18" s="27"/>
      <c r="L18" s="34">
        <v>5350</v>
      </c>
      <c r="M18" s="32"/>
      <c r="N18" s="7">
        <v>38</v>
      </c>
      <c r="O18" s="16">
        <f t="shared" si="0"/>
        <v>278304</v>
      </c>
    </row>
    <row r="19" spans="1:15" ht="14.25">
      <c r="A19" s="24" t="s">
        <v>14</v>
      </c>
      <c r="B19" s="3">
        <v>42539</v>
      </c>
      <c r="C19" s="3">
        <v>199311</v>
      </c>
      <c r="D19" s="3">
        <v>33241</v>
      </c>
      <c r="E19" s="14">
        <f t="shared" si="1"/>
        <v>275091</v>
      </c>
      <c r="F19" s="18"/>
      <c r="G19" s="7">
        <v>30451</v>
      </c>
      <c r="H19" s="7">
        <v>43095</v>
      </c>
      <c r="I19" s="20"/>
      <c r="J19" s="7">
        <v>62000</v>
      </c>
      <c r="K19" s="27"/>
      <c r="L19" s="34">
        <v>129232</v>
      </c>
      <c r="M19" s="32"/>
      <c r="N19" s="7">
        <v>98</v>
      </c>
      <c r="O19" s="16">
        <f t="shared" si="0"/>
        <v>539967</v>
      </c>
    </row>
    <row r="20" spans="1:15" ht="14.25">
      <c r="A20" s="24" t="s">
        <v>15</v>
      </c>
      <c r="B20" s="3">
        <v>579751</v>
      </c>
      <c r="C20" s="3">
        <v>2054390</v>
      </c>
      <c r="D20" s="3">
        <v>273351</v>
      </c>
      <c r="E20" s="14">
        <f t="shared" si="1"/>
        <v>2907492</v>
      </c>
      <c r="F20" s="18">
        <v>99640</v>
      </c>
      <c r="G20" s="7">
        <v>217903</v>
      </c>
      <c r="H20" s="7">
        <v>43095</v>
      </c>
      <c r="I20" s="25"/>
      <c r="J20" s="7"/>
      <c r="K20" s="27">
        <v>20000</v>
      </c>
      <c r="L20" s="34">
        <v>2711245</v>
      </c>
      <c r="M20" s="32">
        <v>81239</v>
      </c>
      <c r="N20" s="7">
        <v>1612</v>
      </c>
      <c r="O20" s="16">
        <f t="shared" si="0"/>
        <v>6082226</v>
      </c>
    </row>
    <row r="21" spans="1:15" ht="14.25">
      <c r="A21" s="24" t="s">
        <v>16</v>
      </c>
      <c r="B21" s="3">
        <v>101625</v>
      </c>
      <c r="C21" s="3">
        <v>136679</v>
      </c>
      <c r="D21" s="3">
        <v>52749</v>
      </c>
      <c r="E21" s="14">
        <f t="shared" si="1"/>
        <v>291053</v>
      </c>
      <c r="F21" s="18"/>
      <c r="G21" s="7">
        <v>45914</v>
      </c>
      <c r="H21" s="7">
        <v>43095</v>
      </c>
      <c r="I21" s="25">
        <v>186000</v>
      </c>
      <c r="J21" s="7"/>
      <c r="K21" s="27">
        <v>20000</v>
      </c>
      <c r="L21" s="34">
        <v>305393</v>
      </c>
      <c r="M21" s="32"/>
      <c r="N21" s="7">
        <v>329</v>
      </c>
      <c r="O21" s="16">
        <f t="shared" si="0"/>
        <v>891784</v>
      </c>
    </row>
    <row r="22" spans="1:15" ht="14.25">
      <c r="A22" s="24" t="s">
        <v>17</v>
      </c>
      <c r="B22" s="3">
        <v>150647</v>
      </c>
      <c r="C22" s="3">
        <v>576399</v>
      </c>
      <c r="D22" s="3">
        <v>72890</v>
      </c>
      <c r="E22" s="14">
        <f t="shared" si="1"/>
        <v>799936</v>
      </c>
      <c r="F22" s="18">
        <v>149460</v>
      </c>
      <c r="G22" s="7">
        <v>61825</v>
      </c>
      <c r="H22" s="7">
        <v>43095</v>
      </c>
      <c r="I22" s="25">
        <v>62000</v>
      </c>
      <c r="J22" s="7"/>
      <c r="K22" s="27">
        <v>20000</v>
      </c>
      <c r="L22" s="34">
        <v>395542</v>
      </c>
      <c r="M22" s="32"/>
      <c r="N22" s="7">
        <v>596</v>
      </c>
      <c r="O22" s="16">
        <f t="shared" si="0"/>
        <v>1532454</v>
      </c>
    </row>
    <row r="23" spans="1:15" ht="14.25">
      <c r="A23" s="24" t="s">
        <v>18</v>
      </c>
      <c r="B23" s="3">
        <v>107277</v>
      </c>
      <c r="C23" s="3">
        <v>204801</v>
      </c>
      <c r="D23" s="3">
        <v>56826</v>
      </c>
      <c r="E23" s="14">
        <f t="shared" si="1"/>
        <v>368904</v>
      </c>
      <c r="F23" s="18">
        <v>249100</v>
      </c>
      <c r="G23" s="7">
        <v>49213</v>
      </c>
      <c r="H23" s="7">
        <v>43095</v>
      </c>
      <c r="I23" s="20"/>
      <c r="J23" s="7"/>
      <c r="K23" s="27">
        <v>20000</v>
      </c>
      <c r="L23" s="34">
        <v>539295</v>
      </c>
      <c r="M23" s="32"/>
      <c r="N23" s="7">
        <v>578</v>
      </c>
      <c r="O23" s="16">
        <f t="shared" si="0"/>
        <v>1270185</v>
      </c>
    </row>
    <row r="24" spans="1:15" ht="14.25">
      <c r="A24" s="24" t="s">
        <v>19</v>
      </c>
      <c r="B24" s="3">
        <v>74441</v>
      </c>
      <c r="C24" s="3">
        <v>404112</v>
      </c>
      <c r="D24" s="3">
        <v>52123</v>
      </c>
      <c r="E24" s="14">
        <f t="shared" si="1"/>
        <v>530676</v>
      </c>
      <c r="F24" s="18">
        <v>14946</v>
      </c>
      <c r="G24" s="7">
        <v>47062</v>
      </c>
      <c r="H24" s="7">
        <v>43095</v>
      </c>
      <c r="I24" s="25">
        <v>62000</v>
      </c>
      <c r="J24" s="7"/>
      <c r="K24" s="27"/>
      <c r="L24" s="34">
        <v>360626</v>
      </c>
      <c r="M24" s="32"/>
      <c r="N24" s="7">
        <v>545</v>
      </c>
      <c r="O24" s="16">
        <f t="shared" si="0"/>
        <v>1058950</v>
      </c>
    </row>
    <row r="25" spans="1:15" ht="14.25">
      <c r="A25" s="24" t="s">
        <v>20</v>
      </c>
      <c r="B25" s="3">
        <v>46915</v>
      </c>
      <c r="C25" s="3">
        <v>243041</v>
      </c>
      <c r="D25" s="3">
        <v>35380</v>
      </c>
      <c r="E25" s="14">
        <f t="shared" si="1"/>
        <v>325336</v>
      </c>
      <c r="F25" s="18"/>
      <c r="G25" s="7">
        <v>31376</v>
      </c>
      <c r="H25" s="7">
        <v>43095</v>
      </c>
      <c r="I25" s="20"/>
      <c r="J25" s="7"/>
      <c r="K25" s="27"/>
      <c r="L25" s="34">
        <v>81970</v>
      </c>
      <c r="M25" s="32"/>
      <c r="N25" s="7">
        <v>94</v>
      </c>
      <c r="O25" s="16">
        <f t="shared" si="0"/>
        <v>481871</v>
      </c>
    </row>
    <row r="26" spans="1:15" ht="14.25">
      <c r="A26" s="24" t="s">
        <v>21</v>
      </c>
      <c r="B26" s="3">
        <v>77127</v>
      </c>
      <c r="C26" s="3">
        <v>415761</v>
      </c>
      <c r="D26" s="3">
        <v>41875</v>
      </c>
      <c r="E26" s="14">
        <f t="shared" si="1"/>
        <v>534763</v>
      </c>
      <c r="F26" s="18">
        <v>174370</v>
      </c>
      <c r="G26" s="7">
        <v>37821</v>
      </c>
      <c r="H26" s="7">
        <v>43095</v>
      </c>
      <c r="I26" s="25">
        <v>186000</v>
      </c>
      <c r="J26" s="7"/>
      <c r="K26" s="27"/>
      <c r="L26" s="34">
        <v>143684</v>
      </c>
      <c r="M26" s="32">
        <v>51261</v>
      </c>
      <c r="N26" s="7">
        <v>263</v>
      </c>
      <c r="O26" s="16">
        <f t="shared" si="0"/>
        <v>1171257</v>
      </c>
    </row>
    <row r="27" spans="1:15" ht="14.25">
      <c r="A27" s="24" t="s">
        <v>22</v>
      </c>
      <c r="B27" s="3">
        <v>87481</v>
      </c>
      <c r="C27" s="3">
        <v>116027</v>
      </c>
      <c r="D27" s="3">
        <v>51022</v>
      </c>
      <c r="E27" s="14">
        <f t="shared" si="1"/>
        <v>254530</v>
      </c>
      <c r="F27" s="18"/>
      <c r="G27" s="7">
        <v>46527</v>
      </c>
      <c r="H27" s="7">
        <v>43095</v>
      </c>
      <c r="I27" s="20"/>
      <c r="J27" s="7"/>
      <c r="K27" s="27"/>
      <c r="L27" s="34">
        <v>212563</v>
      </c>
      <c r="M27" s="32">
        <v>61397</v>
      </c>
      <c r="N27" s="7">
        <v>257</v>
      </c>
      <c r="O27" s="16">
        <f t="shared" si="0"/>
        <v>618369</v>
      </c>
    </row>
    <row r="28" spans="1:15" ht="14.25">
      <c r="A28" s="24" t="s">
        <v>23</v>
      </c>
      <c r="B28" s="3">
        <v>419834</v>
      </c>
      <c r="C28" s="3">
        <v>1116315</v>
      </c>
      <c r="D28" s="3">
        <v>178264</v>
      </c>
      <c r="E28" s="14">
        <f t="shared" si="1"/>
        <v>1714413</v>
      </c>
      <c r="F28" s="18">
        <v>94658</v>
      </c>
      <c r="G28" s="7">
        <v>143129</v>
      </c>
      <c r="H28" s="7">
        <v>43095</v>
      </c>
      <c r="I28" s="25"/>
      <c r="J28" s="7"/>
      <c r="K28" s="27"/>
      <c r="L28" s="34">
        <v>963855</v>
      </c>
      <c r="M28" s="32">
        <v>76034</v>
      </c>
      <c r="N28" s="7">
        <v>2009</v>
      </c>
      <c r="O28" s="16">
        <f t="shared" si="0"/>
        <v>3037193</v>
      </c>
    </row>
    <row r="29" spans="1:15" ht="14.25">
      <c r="A29" s="24" t="s">
        <v>24</v>
      </c>
      <c r="B29" s="3">
        <v>15000</v>
      </c>
      <c r="C29" s="3">
        <v>50543</v>
      </c>
      <c r="D29" s="3">
        <v>25920</v>
      </c>
      <c r="E29" s="14">
        <f t="shared" si="1"/>
        <v>91463</v>
      </c>
      <c r="F29" s="18"/>
      <c r="G29" s="7">
        <v>24807</v>
      </c>
      <c r="H29" s="7">
        <v>43095</v>
      </c>
      <c r="I29" s="25">
        <v>62000</v>
      </c>
      <c r="J29" s="7"/>
      <c r="K29" s="27"/>
      <c r="L29" s="34">
        <v>19149</v>
      </c>
      <c r="M29" s="32"/>
      <c r="N29" s="7">
        <v>86</v>
      </c>
      <c r="O29" s="16">
        <f t="shared" si="0"/>
        <v>240600</v>
      </c>
    </row>
    <row r="30" spans="1:15" ht="14.25">
      <c r="A30" s="24" t="s">
        <v>25</v>
      </c>
      <c r="B30" s="3">
        <v>86222</v>
      </c>
      <c r="C30" s="3">
        <v>272490</v>
      </c>
      <c r="D30" s="3">
        <v>47260</v>
      </c>
      <c r="E30" s="14">
        <f t="shared" si="1"/>
        <v>405972</v>
      </c>
      <c r="F30" s="18">
        <v>64766</v>
      </c>
      <c r="G30" s="7">
        <v>40766</v>
      </c>
      <c r="H30" s="7">
        <v>43095</v>
      </c>
      <c r="I30" s="20"/>
      <c r="J30" s="7"/>
      <c r="K30" s="27">
        <v>20000</v>
      </c>
      <c r="L30" s="34">
        <v>230290</v>
      </c>
      <c r="M30" s="32">
        <v>42373</v>
      </c>
      <c r="N30" s="7">
        <v>281</v>
      </c>
      <c r="O30" s="16">
        <f t="shared" si="0"/>
        <v>847543</v>
      </c>
    </row>
    <row r="31" spans="1:15" ht="14.25">
      <c r="A31" s="24" t="s">
        <v>26</v>
      </c>
      <c r="B31" s="3">
        <v>67023</v>
      </c>
      <c r="C31" s="3">
        <v>351600</v>
      </c>
      <c r="D31" s="3">
        <v>43325</v>
      </c>
      <c r="E31" s="14">
        <f t="shared" si="1"/>
        <v>461948</v>
      </c>
      <c r="F31" s="18"/>
      <c r="G31" s="7">
        <v>37866</v>
      </c>
      <c r="H31" s="7">
        <v>43095</v>
      </c>
      <c r="I31" s="20"/>
      <c r="J31" s="7"/>
      <c r="K31" s="27"/>
      <c r="L31" s="34">
        <v>170499</v>
      </c>
      <c r="M31" s="32">
        <v>61524</v>
      </c>
      <c r="N31" s="7">
        <v>182</v>
      </c>
      <c r="O31" s="16">
        <f t="shared" si="0"/>
        <v>775114</v>
      </c>
    </row>
    <row r="32" spans="1:15" ht="14.25">
      <c r="A32" s="24" t="s">
        <v>27</v>
      </c>
      <c r="B32" s="3">
        <v>92470</v>
      </c>
      <c r="C32" s="3">
        <v>595074</v>
      </c>
      <c r="D32" s="3">
        <v>55934</v>
      </c>
      <c r="E32" s="14">
        <f t="shared" si="1"/>
        <v>743478</v>
      </c>
      <c r="F32" s="18">
        <v>44838</v>
      </c>
      <c r="G32" s="7">
        <v>50050</v>
      </c>
      <c r="H32" s="7">
        <v>43095</v>
      </c>
      <c r="I32" s="25"/>
      <c r="J32" s="7"/>
      <c r="K32" s="27"/>
      <c r="L32" s="34">
        <v>370755</v>
      </c>
      <c r="M32" s="32"/>
      <c r="N32" s="7">
        <v>447</v>
      </c>
      <c r="O32" s="16">
        <f t="shared" si="0"/>
        <v>1252663</v>
      </c>
    </row>
    <row r="33" spans="1:15" ht="14.25">
      <c r="A33" s="24" t="s">
        <v>196</v>
      </c>
      <c r="B33" s="3">
        <v>149753</v>
      </c>
      <c r="C33" s="3">
        <v>566735</v>
      </c>
      <c r="D33" s="3">
        <v>82128</v>
      </c>
      <c r="E33" s="14">
        <f t="shared" si="1"/>
        <v>798616</v>
      </c>
      <c r="F33" s="18">
        <v>49820</v>
      </c>
      <c r="G33" s="7">
        <v>70018</v>
      </c>
      <c r="H33" s="7">
        <v>43095</v>
      </c>
      <c r="I33" s="25"/>
      <c r="J33" s="7"/>
      <c r="K33" s="27">
        <v>20000</v>
      </c>
      <c r="L33" s="34">
        <v>632559</v>
      </c>
      <c r="M33" s="32">
        <v>105509</v>
      </c>
      <c r="N33" s="7">
        <v>630</v>
      </c>
      <c r="O33" s="16">
        <f t="shared" si="0"/>
        <v>1720247</v>
      </c>
    </row>
    <row r="34" spans="1:15" ht="14.25">
      <c r="A34" s="24" t="s">
        <v>28</v>
      </c>
      <c r="B34" s="3">
        <v>46697</v>
      </c>
      <c r="C34" s="3">
        <v>245679</v>
      </c>
      <c r="D34" s="3">
        <v>34123</v>
      </c>
      <c r="E34" s="14">
        <f t="shared" si="1"/>
        <v>326499</v>
      </c>
      <c r="F34" s="18"/>
      <c r="G34" s="7">
        <v>31872</v>
      </c>
      <c r="H34" s="7">
        <v>43095</v>
      </c>
      <c r="I34" s="25">
        <v>62000</v>
      </c>
      <c r="J34" s="7"/>
      <c r="K34" s="27"/>
      <c r="L34" s="34">
        <v>93379</v>
      </c>
      <c r="M34" s="32"/>
      <c r="N34" s="7">
        <v>174</v>
      </c>
      <c r="O34" s="16">
        <f t="shared" si="0"/>
        <v>557019</v>
      </c>
    </row>
    <row r="35" spans="1:15" ht="14.25">
      <c r="A35" s="24" t="s">
        <v>29</v>
      </c>
      <c r="B35" s="3">
        <v>24054</v>
      </c>
      <c r="C35" s="3">
        <v>267654</v>
      </c>
      <c r="D35" s="3">
        <v>28749</v>
      </c>
      <c r="E35" s="14">
        <f t="shared" si="1"/>
        <v>320457</v>
      </c>
      <c r="F35" s="18"/>
      <c r="G35" s="7">
        <v>27376</v>
      </c>
      <c r="H35" s="7">
        <v>43095</v>
      </c>
      <c r="I35" s="25"/>
      <c r="J35" s="7"/>
      <c r="K35" s="27"/>
      <c r="L35" s="34">
        <v>97854</v>
      </c>
      <c r="M35" s="32"/>
      <c r="N35" s="7">
        <v>134</v>
      </c>
      <c r="O35" s="16">
        <f t="shared" si="0"/>
        <v>488916</v>
      </c>
    </row>
    <row r="36" spans="1:15" ht="14.25">
      <c r="A36" s="24" t="s">
        <v>30</v>
      </c>
      <c r="B36" s="3">
        <v>84473</v>
      </c>
      <c r="C36" s="3">
        <v>163269</v>
      </c>
      <c r="D36" s="3">
        <v>43694</v>
      </c>
      <c r="E36" s="14">
        <f t="shared" si="1"/>
        <v>291436</v>
      </c>
      <c r="F36" s="18"/>
      <c r="G36" s="7">
        <v>39715</v>
      </c>
      <c r="H36" s="7">
        <v>43095</v>
      </c>
      <c r="I36" s="20"/>
      <c r="J36" s="7"/>
      <c r="K36" s="27">
        <v>20000</v>
      </c>
      <c r="L36" s="34">
        <v>178326</v>
      </c>
      <c r="M36" s="32">
        <v>94222</v>
      </c>
      <c r="N36" s="7">
        <v>283</v>
      </c>
      <c r="O36" s="16">
        <f t="shared" si="0"/>
        <v>667077</v>
      </c>
    </row>
    <row r="37" spans="1:15" ht="14.25">
      <c r="A37" s="24" t="s">
        <v>31</v>
      </c>
      <c r="B37" s="3">
        <v>151219</v>
      </c>
      <c r="C37" s="3">
        <v>358626</v>
      </c>
      <c r="D37" s="3">
        <v>71122</v>
      </c>
      <c r="E37" s="14">
        <f t="shared" si="1"/>
        <v>580967</v>
      </c>
      <c r="F37" s="18"/>
      <c r="G37" s="7">
        <v>59041</v>
      </c>
      <c r="H37" s="7">
        <v>43095</v>
      </c>
      <c r="I37" s="25">
        <v>248000</v>
      </c>
      <c r="J37" s="7"/>
      <c r="K37" s="27">
        <v>20000</v>
      </c>
      <c r="L37" s="34">
        <v>886318</v>
      </c>
      <c r="M37" s="32"/>
      <c r="N37" s="7">
        <v>1051</v>
      </c>
      <c r="O37" s="16">
        <f aca="true" t="shared" si="2" ref="O37:O68">(SUM(B37:N37)-E37)</f>
        <v>1838472</v>
      </c>
    </row>
    <row r="38" spans="1:15" ht="14.25">
      <c r="A38" s="24" t="s">
        <v>32</v>
      </c>
      <c r="B38" s="3">
        <v>82866</v>
      </c>
      <c r="C38" s="3">
        <v>203927</v>
      </c>
      <c r="D38" s="3">
        <v>48231</v>
      </c>
      <c r="E38" s="14">
        <f t="shared" si="1"/>
        <v>335024</v>
      </c>
      <c r="F38" s="18"/>
      <c r="G38" s="7">
        <v>41078</v>
      </c>
      <c r="H38" s="7">
        <v>43095</v>
      </c>
      <c r="I38" s="25"/>
      <c r="J38" s="7"/>
      <c r="K38" s="27">
        <v>20000</v>
      </c>
      <c r="L38" s="34">
        <v>224598</v>
      </c>
      <c r="M38" s="32">
        <v>57974</v>
      </c>
      <c r="N38" s="7">
        <v>305</v>
      </c>
      <c r="O38" s="16">
        <f t="shared" si="2"/>
        <v>722074</v>
      </c>
    </row>
    <row r="39" spans="1:15" ht="14.25">
      <c r="A39" s="24" t="s">
        <v>33</v>
      </c>
      <c r="B39" s="3">
        <v>27979</v>
      </c>
      <c r="C39" s="3">
        <v>170523</v>
      </c>
      <c r="D39" s="3">
        <v>27379</v>
      </c>
      <c r="E39" s="14">
        <f t="shared" si="1"/>
        <v>225881</v>
      </c>
      <c r="F39" s="18"/>
      <c r="G39" s="7">
        <v>26354</v>
      </c>
      <c r="H39" s="7">
        <v>43095</v>
      </c>
      <c r="I39" s="25">
        <v>62000</v>
      </c>
      <c r="J39" s="7"/>
      <c r="K39" s="27"/>
      <c r="L39" s="34">
        <v>27446</v>
      </c>
      <c r="M39" s="32"/>
      <c r="N39" s="7">
        <v>94</v>
      </c>
      <c r="O39" s="16">
        <f t="shared" si="2"/>
        <v>384870</v>
      </c>
    </row>
    <row r="40" spans="1:15" ht="14.25">
      <c r="A40" s="24" t="s">
        <v>34</v>
      </c>
      <c r="B40" s="3">
        <v>343717</v>
      </c>
      <c r="C40" s="3">
        <v>1112582</v>
      </c>
      <c r="D40" s="3">
        <v>123761</v>
      </c>
      <c r="E40" s="14">
        <f t="shared" si="1"/>
        <v>1580060</v>
      </c>
      <c r="F40" s="18">
        <v>259064</v>
      </c>
      <c r="G40" s="7">
        <v>100117</v>
      </c>
      <c r="H40" s="7">
        <v>43095</v>
      </c>
      <c r="I40" s="25"/>
      <c r="J40" s="7"/>
      <c r="K40" s="27">
        <v>20000</v>
      </c>
      <c r="L40" s="34">
        <v>1158008</v>
      </c>
      <c r="M40" s="32"/>
      <c r="N40" s="7">
        <v>2003</v>
      </c>
      <c r="O40" s="16">
        <f t="shared" si="2"/>
        <v>3162347</v>
      </c>
    </row>
    <row r="41" spans="1:15" ht="14.25">
      <c r="A41" s="24" t="s">
        <v>35</v>
      </c>
      <c r="B41" s="3">
        <v>186773</v>
      </c>
      <c r="C41" s="3">
        <v>1281135</v>
      </c>
      <c r="D41" s="3">
        <v>83483</v>
      </c>
      <c r="E41" s="14">
        <f t="shared" si="1"/>
        <v>1551391</v>
      </c>
      <c r="F41" s="18">
        <v>104622</v>
      </c>
      <c r="G41" s="7">
        <v>70009</v>
      </c>
      <c r="H41" s="7">
        <v>43095</v>
      </c>
      <c r="I41" s="25"/>
      <c r="J41" s="7"/>
      <c r="K41" s="27">
        <v>20000</v>
      </c>
      <c r="L41" s="34">
        <v>404717</v>
      </c>
      <c r="M41" s="32">
        <v>72607</v>
      </c>
      <c r="N41" s="7">
        <v>479</v>
      </c>
      <c r="O41" s="16">
        <f t="shared" si="2"/>
        <v>2266920</v>
      </c>
    </row>
    <row r="42" spans="1:15" ht="14.25">
      <c r="A42" s="24" t="s">
        <v>36</v>
      </c>
      <c r="B42" s="3">
        <v>123719</v>
      </c>
      <c r="C42" s="3">
        <v>355988</v>
      </c>
      <c r="D42" s="3">
        <v>56951</v>
      </c>
      <c r="E42" s="14">
        <f t="shared" si="1"/>
        <v>536658</v>
      </c>
      <c r="F42" s="18"/>
      <c r="G42" s="7">
        <v>47880</v>
      </c>
      <c r="H42" s="7">
        <v>43095</v>
      </c>
      <c r="I42" s="25">
        <v>434000</v>
      </c>
      <c r="J42" s="7"/>
      <c r="K42" s="27">
        <v>20000</v>
      </c>
      <c r="L42" s="34">
        <v>181976</v>
      </c>
      <c r="M42" s="32">
        <v>36417</v>
      </c>
      <c r="N42" s="7">
        <v>491</v>
      </c>
      <c r="O42" s="16">
        <f t="shared" si="2"/>
        <v>1300517</v>
      </c>
    </row>
    <row r="43" spans="1:15" ht="14.25">
      <c r="A43" s="24" t="s">
        <v>37</v>
      </c>
      <c r="B43" s="3">
        <v>69713</v>
      </c>
      <c r="C43" s="3">
        <v>386760</v>
      </c>
      <c r="D43" s="3">
        <v>40647</v>
      </c>
      <c r="E43" s="14">
        <f t="shared" si="1"/>
        <v>497120</v>
      </c>
      <c r="F43" s="18">
        <v>373650</v>
      </c>
      <c r="G43" s="7">
        <v>34928</v>
      </c>
      <c r="H43" s="7">
        <v>43095</v>
      </c>
      <c r="I43" s="25">
        <v>62000</v>
      </c>
      <c r="J43" s="7"/>
      <c r="K43" s="27">
        <v>20000</v>
      </c>
      <c r="L43" s="34">
        <v>160673</v>
      </c>
      <c r="M43" s="32">
        <v>69585</v>
      </c>
      <c r="N43" s="7">
        <v>197</v>
      </c>
      <c r="O43" s="16">
        <f t="shared" si="2"/>
        <v>1261248</v>
      </c>
    </row>
    <row r="44" spans="1:15" ht="14.25">
      <c r="A44" s="24" t="s">
        <v>38</v>
      </c>
      <c r="B44" s="3">
        <v>15000</v>
      </c>
      <c r="C44" s="3">
        <v>37358</v>
      </c>
      <c r="D44" s="3">
        <v>24487</v>
      </c>
      <c r="E44" s="14">
        <f t="shared" si="1"/>
        <v>76845</v>
      </c>
      <c r="F44" s="18"/>
      <c r="G44" s="7">
        <v>22929</v>
      </c>
      <c r="H44" s="7">
        <v>43095</v>
      </c>
      <c r="I44" s="20"/>
      <c r="J44" s="7"/>
      <c r="K44" s="27">
        <v>20000</v>
      </c>
      <c r="L44" s="32"/>
      <c r="M44" s="32"/>
      <c r="N44" s="7">
        <v>6</v>
      </c>
      <c r="O44" s="16">
        <f t="shared" si="2"/>
        <v>162875</v>
      </c>
    </row>
    <row r="45" spans="1:15" ht="14.25">
      <c r="A45" s="24" t="s">
        <v>39</v>
      </c>
      <c r="B45" s="3">
        <v>99751</v>
      </c>
      <c r="C45" s="3">
        <v>335769</v>
      </c>
      <c r="D45" s="3">
        <v>56584</v>
      </c>
      <c r="E45" s="14">
        <f t="shared" si="1"/>
        <v>492104</v>
      </c>
      <c r="F45" s="18">
        <v>214226</v>
      </c>
      <c r="G45" s="7">
        <v>48113</v>
      </c>
      <c r="H45" s="7">
        <v>43095</v>
      </c>
      <c r="I45" s="25">
        <v>62000</v>
      </c>
      <c r="J45" s="7"/>
      <c r="K45" s="27"/>
      <c r="L45" s="34">
        <v>225359</v>
      </c>
      <c r="M45" s="32">
        <v>62186</v>
      </c>
      <c r="N45" s="7">
        <v>616</v>
      </c>
      <c r="O45" s="16">
        <f t="shared" si="2"/>
        <v>1147699</v>
      </c>
    </row>
    <row r="46" spans="1:15" ht="14.25">
      <c r="A46" s="24" t="s">
        <v>40</v>
      </c>
      <c r="B46" s="3">
        <v>179058</v>
      </c>
      <c r="C46" s="3">
        <v>1354071</v>
      </c>
      <c r="D46" s="3">
        <v>65149</v>
      </c>
      <c r="E46" s="14">
        <f t="shared" si="1"/>
        <v>1598278</v>
      </c>
      <c r="F46" s="18">
        <v>19928</v>
      </c>
      <c r="G46" s="7">
        <v>57893</v>
      </c>
      <c r="H46" s="7">
        <v>43095</v>
      </c>
      <c r="I46" s="25"/>
      <c r="J46" s="7"/>
      <c r="K46" s="27"/>
      <c r="L46" s="34">
        <v>218038</v>
      </c>
      <c r="M46" s="32"/>
      <c r="N46" s="7">
        <v>493</v>
      </c>
      <c r="O46" s="16">
        <f t="shared" si="2"/>
        <v>1937725</v>
      </c>
    </row>
    <row r="47" spans="1:15" ht="14.25">
      <c r="A47" s="24" t="s">
        <v>41</v>
      </c>
      <c r="B47" s="3">
        <v>44528</v>
      </c>
      <c r="C47" s="3">
        <v>205463</v>
      </c>
      <c r="D47" s="3">
        <v>36173</v>
      </c>
      <c r="E47" s="14">
        <f t="shared" si="1"/>
        <v>286164</v>
      </c>
      <c r="F47" s="18"/>
      <c r="G47" s="7">
        <v>33663</v>
      </c>
      <c r="H47" s="7">
        <v>43095</v>
      </c>
      <c r="I47" s="25">
        <v>62000</v>
      </c>
      <c r="J47" s="7"/>
      <c r="K47" s="27">
        <v>20000</v>
      </c>
      <c r="L47" s="34">
        <v>182672</v>
      </c>
      <c r="M47" s="32"/>
      <c r="N47" s="7">
        <v>263</v>
      </c>
      <c r="O47" s="16">
        <f t="shared" si="2"/>
        <v>627857</v>
      </c>
    </row>
    <row r="48" spans="1:15" ht="14.25">
      <c r="A48" s="24" t="s">
        <v>42</v>
      </c>
      <c r="B48" s="3">
        <v>33671</v>
      </c>
      <c r="C48" s="3">
        <v>157779</v>
      </c>
      <c r="D48" s="3">
        <v>31077</v>
      </c>
      <c r="E48" s="14">
        <f t="shared" si="1"/>
        <v>222527</v>
      </c>
      <c r="F48" s="18"/>
      <c r="G48" s="7">
        <v>29595</v>
      </c>
      <c r="H48" s="7">
        <v>43095</v>
      </c>
      <c r="I48" s="25">
        <v>62000</v>
      </c>
      <c r="J48" s="7"/>
      <c r="K48" s="27">
        <v>20000</v>
      </c>
      <c r="L48" s="34">
        <v>119014</v>
      </c>
      <c r="M48" s="32"/>
      <c r="N48" s="7">
        <v>239</v>
      </c>
      <c r="O48" s="16">
        <f t="shared" si="2"/>
        <v>496470</v>
      </c>
    </row>
    <row r="49" spans="1:15" ht="14.25">
      <c r="A49" s="24" t="s">
        <v>43</v>
      </c>
      <c r="B49" s="3">
        <v>72562</v>
      </c>
      <c r="C49" s="3">
        <v>401040</v>
      </c>
      <c r="D49" s="3">
        <v>42756</v>
      </c>
      <c r="E49" s="14">
        <f t="shared" si="1"/>
        <v>516358</v>
      </c>
      <c r="F49" s="18">
        <v>134514</v>
      </c>
      <c r="G49" s="7">
        <v>38129</v>
      </c>
      <c r="H49" s="7">
        <v>43095</v>
      </c>
      <c r="I49" s="25"/>
      <c r="J49" s="7"/>
      <c r="K49" s="27"/>
      <c r="L49" s="34">
        <v>130405</v>
      </c>
      <c r="M49" s="32"/>
      <c r="N49" s="7">
        <v>172</v>
      </c>
      <c r="O49" s="16">
        <f t="shared" si="2"/>
        <v>862673</v>
      </c>
    </row>
    <row r="50" spans="1:15" ht="14.25">
      <c r="A50" s="24" t="s">
        <v>44</v>
      </c>
      <c r="B50" s="3">
        <v>367850</v>
      </c>
      <c r="C50" s="3">
        <v>1486590</v>
      </c>
      <c r="D50" s="3">
        <v>158914</v>
      </c>
      <c r="E50" s="14">
        <f t="shared" si="1"/>
        <v>2013354</v>
      </c>
      <c r="F50" s="18">
        <v>318848</v>
      </c>
      <c r="G50" s="7">
        <v>129992</v>
      </c>
      <c r="H50" s="7">
        <v>43095</v>
      </c>
      <c r="I50" s="25"/>
      <c r="J50" s="7"/>
      <c r="K50" s="27"/>
      <c r="L50" s="34">
        <v>576116</v>
      </c>
      <c r="M50" s="32"/>
      <c r="N50" s="7">
        <v>708</v>
      </c>
      <c r="O50" s="16">
        <f t="shared" si="2"/>
        <v>3082113</v>
      </c>
    </row>
    <row r="51" spans="1:15" ht="14.25">
      <c r="A51" s="24" t="s">
        <v>45</v>
      </c>
      <c r="B51" s="3">
        <v>25236</v>
      </c>
      <c r="C51" s="3">
        <v>149430</v>
      </c>
      <c r="D51" s="3">
        <v>27423</v>
      </c>
      <c r="E51" s="14">
        <f t="shared" si="1"/>
        <v>202089</v>
      </c>
      <c r="F51" s="18"/>
      <c r="G51" s="7">
        <v>25235</v>
      </c>
      <c r="H51" s="7">
        <v>43095</v>
      </c>
      <c r="I51" s="20"/>
      <c r="J51" s="7"/>
      <c r="K51" s="27"/>
      <c r="L51" s="34">
        <v>13255</v>
      </c>
      <c r="M51" s="32"/>
      <c r="N51" s="7">
        <v>90</v>
      </c>
      <c r="O51" s="16">
        <f t="shared" si="2"/>
        <v>283764</v>
      </c>
    </row>
    <row r="52" spans="1:15" ht="14.25">
      <c r="A52" s="24" t="s">
        <v>46</v>
      </c>
      <c r="B52" s="3">
        <v>39444</v>
      </c>
      <c r="C52" s="3">
        <v>150746</v>
      </c>
      <c r="D52" s="3">
        <v>31150</v>
      </c>
      <c r="E52" s="14">
        <f t="shared" si="1"/>
        <v>221340</v>
      </c>
      <c r="F52" s="18"/>
      <c r="G52" s="7">
        <v>28330</v>
      </c>
      <c r="H52" s="7">
        <v>43095</v>
      </c>
      <c r="I52" s="20"/>
      <c r="J52" s="7"/>
      <c r="K52" s="27"/>
      <c r="L52" s="34">
        <v>54461</v>
      </c>
      <c r="M52" s="32"/>
      <c r="N52" s="7">
        <v>130</v>
      </c>
      <c r="O52" s="16">
        <f t="shared" si="2"/>
        <v>347356</v>
      </c>
    </row>
    <row r="53" spans="1:15" ht="14.25">
      <c r="A53" s="24" t="s">
        <v>47</v>
      </c>
      <c r="B53" s="3">
        <v>15889</v>
      </c>
      <c r="C53" s="3">
        <v>247877</v>
      </c>
      <c r="D53" s="3">
        <v>25972</v>
      </c>
      <c r="E53" s="14">
        <f t="shared" si="1"/>
        <v>289738</v>
      </c>
      <c r="F53" s="18"/>
      <c r="G53" s="7">
        <v>24875</v>
      </c>
      <c r="H53" s="7">
        <v>43095</v>
      </c>
      <c r="I53" s="20"/>
      <c r="J53" s="7"/>
      <c r="K53" s="27"/>
      <c r="L53" s="32"/>
      <c r="M53" s="32"/>
      <c r="N53" s="7"/>
      <c r="O53" s="16">
        <f t="shared" si="2"/>
        <v>357708</v>
      </c>
    </row>
    <row r="54" spans="1:15" ht="14.25">
      <c r="A54" s="24" t="s">
        <v>48</v>
      </c>
      <c r="B54" s="3">
        <v>61547</v>
      </c>
      <c r="C54" s="3">
        <v>337974</v>
      </c>
      <c r="D54" s="3">
        <v>42289</v>
      </c>
      <c r="E54" s="14">
        <f t="shared" si="1"/>
        <v>441810</v>
      </c>
      <c r="F54" s="18"/>
      <c r="G54" s="7">
        <v>38402</v>
      </c>
      <c r="H54" s="7">
        <v>43095</v>
      </c>
      <c r="I54" s="20"/>
      <c r="J54" s="7"/>
      <c r="K54" s="27">
        <v>20000</v>
      </c>
      <c r="L54" s="34">
        <v>259519</v>
      </c>
      <c r="M54" s="32"/>
      <c r="N54" s="7">
        <v>411</v>
      </c>
      <c r="O54" s="16">
        <f t="shared" si="2"/>
        <v>803237</v>
      </c>
    </row>
    <row r="55" spans="1:15" ht="14.25">
      <c r="A55" s="24" t="s">
        <v>49</v>
      </c>
      <c r="B55" s="3">
        <v>75806</v>
      </c>
      <c r="C55" s="3">
        <v>254028</v>
      </c>
      <c r="D55" s="3">
        <v>48441</v>
      </c>
      <c r="E55" s="14">
        <f t="shared" si="1"/>
        <v>378275</v>
      </c>
      <c r="F55" s="18">
        <v>69748</v>
      </c>
      <c r="G55" s="7">
        <v>44017</v>
      </c>
      <c r="H55" s="7">
        <v>43095</v>
      </c>
      <c r="I55" s="20"/>
      <c r="J55" s="7"/>
      <c r="K55" s="27"/>
      <c r="L55" s="34">
        <v>241066</v>
      </c>
      <c r="M55" s="32"/>
      <c r="N55" s="7">
        <v>189</v>
      </c>
      <c r="O55" s="16">
        <f t="shared" si="2"/>
        <v>776390</v>
      </c>
    </row>
    <row r="56" spans="1:15" ht="14.25">
      <c r="A56" s="24" t="s">
        <v>50</v>
      </c>
      <c r="B56" s="3">
        <v>43705</v>
      </c>
      <c r="C56" s="3">
        <v>30324</v>
      </c>
      <c r="D56" s="3">
        <v>32391</v>
      </c>
      <c r="E56" s="14">
        <f t="shared" si="1"/>
        <v>106420</v>
      </c>
      <c r="F56" s="18"/>
      <c r="G56" s="7">
        <v>28826</v>
      </c>
      <c r="H56" s="7">
        <v>43095</v>
      </c>
      <c r="I56" s="25"/>
      <c r="J56" s="7"/>
      <c r="K56" s="27">
        <v>20000</v>
      </c>
      <c r="L56" s="34">
        <v>186959</v>
      </c>
      <c r="M56" s="32"/>
      <c r="N56" s="7">
        <v>267</v>
      </c>
      <c r="O56" s="16">
        <f t="shared" si="2"/>
        <v>385567</v>
      </c>
    </row>
    <row r="57" spans="1:15" ht="14.25">
      <c r="A57" s="24" t="s">
        <v>51</v>
      </c>
      <c r="B57" s="3">
        <v>32525</v>
      </c>
      <c r="C57" s="3">
        <v>72518</v>
      </c>
      <c r="D57" s="3">
        <v>30938</v>
      </c>
      <c r="E57" s="14">
        <f t="shared" si="1"/>
        <v>135981</v>
      </c>
      <c r="F57" s="18"/>
      <c r="G57" s="7">
        <v>29595</v>
      </c>
      <c r="H57" s="7">
        <v>43095</v>
      </c>
      <c r="I57" s="20"/>
      <c r="J57" s="7"/>
      <c r="K57" s="27"/>
      <c r="L57" s="34">
        <v>37497</v>
      </c>
      <c r="M57" s="32"/>
      <c r="N57" s="7">
        <v>72</v>
      </c>
      <c r="O57" s="16">
        <f t="shared" si="2"/>
        <v>246240</v>
      </c>
    </row>
    <row r="58" spans="1:15" ht="14.25">
      <c r="A58" s="24" t="s">
        <v>52</v>
      </c>
      <c r="B58" s="3">
        <v>101652</v>
      </c>
      <c r="C58" s="3">
        <v>338187</v>
      </c>
      <c r="D58" s="3">
        <v>50246</v>
      </c>
      <c r="E58" s="14">
        <f t="shared" si="1"/>
        <v>490085</v>
      </c>
      <c r="F58" s="18"/>
      <c r="G58" s="7">
        <v>43219</v>
      </c>
      <c r="H58" s="7">
        <v>43095</v>
      </c>
      <c r="I58" s="20"/>
      <c r="J58" s="7"/>
      <c r="K58" s="27"/>
      <c r="L58" s="32"/>
      <c r="M58" s="32"/>
      <c r="N58" s="7">
        <v>34</v>
      </c>
      <c r="O58" s="16">
        <f t="shared" si="2"/>
        <v>576433</v>
      </c>
    </row>
    <row r="59" spans="1:15" ht="14.25">
      <c r="A59" s="24" t="s">
        <v>53</v>
      </c>
      <c r="B59" s="3">
        <v>89113</v>
      </c>
      <c r="C59" s="3">
        <v>208101</v>
      </c>
      <c r="D59" s="3">
        <v>47508</v>
      </c>
      <c r="E59" s="14">
        <f t="shared" si="1"/>
        <v>344722</v>
      </c>
      <c r="F59" s="18"/>
      <c r="G59" s="7">
        <v>40737</v>
      </c>
      <c r="H59" s="7">
        <v>43095</v>
      </c>
      <c r="I59" s="25"/>
      <c r="J59" s="7"/>
      <c r="K59" s="27">
        <v>20000</v>
      </c>
      <c r="L59" s="34">
        <v>199786</v>
      </c>
      <c r="M59" s="32">
        <v>56969</v>
      </c>
      <c r="N59" s="7">
        <v>267</v>
      </c>
      <c r="O59" s="16">
        <f t="shared" si="2"/>
        <v>705576</v>
      </c>
    </row>
    <row r="60" spans="1:15" ht="14.25">
      <c r="A60" s="24" t="s">
        <v>54</v>
      </c>
      <c r="B60" s="3">
        <v>26033</v>
      </c>
      <c r="C60" s="3">
        <v>94052</v>
      </c>
      <c r="D60" s="3">
        <v>28247</v>
      </c>
      <c r="E60" s="14">
        <f t="shared" si="1"/>
        <v>148332</v>
      </c>
      <c r="F60" s="18"/>
      <c r="G60" s="7">
        <v>26004</v>
      </c>
      <c r="H60" s="7">
        <v>43095</v>
      </c>
      <c r="I60" s="20">
        <v>62000</v>
      </c>
      <c r="J60" s="7"/>
      <c r="K60" s="27"/>
      <c r="L60" s="34">
        <v>61488</v>
      </c>
      <c r="M60" s="32"/>
      <c r="N60" s="7">
        <v>122</v>
      </c>
      <c r="O60" s="16">
        <f t="shared" si="2"/>
        <v>341041</v>
      </c>
    </row>
    <row r="61" spans="1:15" ht="14.25">
      <c r="A61" s="24" t="s">
        <v>55</v>
      </c>
      <c r="B61" s="3">
        <v>1423767</v>
      </c>
      <c r="C61" s="3">
        <v>4642196</v>
      </c>
      <c r="D61" s="3">
        <v>524352</v>
      </c>
      <c r="E61" s="14">
        <f t="shared" si="1"/>
        <v>6590315</v>
      </c>
      <c r="F61" s="18">
        <v>134514</v>
      </c>
      <c r="G61" s="7">
        <v>423640</v>
      </c>
      <c r="H61" s="7">
        <v>43095</v>
      </c>
      <c r="I61" s="25">
        <v>1302000</v>
      </c>
      <c r="J61" s="7"/>
      <c r="K61" s="27">
        <v>20000</v>
      </c>
      <c r="L61" s="34">
        <v>5444923</v>
      </c>
      <c r="M61" s="32"/>
      <c r="N61" s="7">
        <v>8620</v>
      </c>
      <c r="O61" s="16">
        <f t="shared" si="2"/>
        <v>13967107</v>
      </c>
    </row>
    <row r="62" spans="1:15" ht="14.25">
      <c r="A62" s="24" t="s">
        <v>56</v>
      </c>
      <c r="B62" s="3">
        <v>81081</v>
      </c>
      <c r="C62" s="3">
        <v>153164</v>
      </c>
      <c r="D62" s="3">
        <v>47288</v>
      </c>
      <c r="E62" s="14">
        <f t="shared" si="1"/>
        <v>281533</v>
      </c>
      <c r="F62" s="18"/>
      <c r="G62" s="7">
        <v>40815</v>
      </c>
      <c r="H62" s="7">
        <v>43095</v>
      </c>
      <c r="I62" s="20"/>
      <c r="J62" s="7"/>
      <c r="K62" s="27"/>
      <c r="L62" s="34">
        <v>331936</v>
      </c>
      <c r="M62" s="32"/>
      <c r="N62" s="7">
        <v>387</v>
      </c>
      <c r="O62" s="16">
        <f t="shared" si="2"/>
        <v>697766</v>
      </c>
    </row>
    <row r="63" spans="1:15" ht="14.25">
      <c r="A63" s="24" t="s">
        <v>57</v>
      </c>
      <c r="B63" s="3">
        <v>235257</v>
      </c>
      <c r="C63" s="3">
        <v>98447</v>
      </c>
      <c r="D63" s="3">
        <v>88242</v>
      </c>
      <c r="E63" s="14">
        <f t="shared" si="1"/>
        <v>421946</v>
      </c>
      <c r="F63" s="18"/>
      <c r="G63" s="7">
        <v>73590</v>
      </c>
      <c r="H63" s="7">
        <v>43095</v>
      </c>
      <c r="I63" s="25"/>
      <c r="J63" s="7"/>
      <c r="K63" s="27">
        <v>20000</v>
      </c>
      <c r="L63" s="34">
        <v>428017</v>
      </c>
      <c r="M63" s="32">
        <v>41624</v>
      </c>
      <c r="N63" s="7">
        <v>997</v>
      </c>
      <c r="O63" s="16">
        <f t="shared" si="2"/>
        <v>1029269</v>
      </c>
    </row>
    <row r="64" spans="1:15" ht="14.25">
      <c r="A64" s="24" t="s">
        <v>58</v>
      </c>
      <c r="B64" s="3">
        <v>54613</v>
      </c>
      <c r="C64" s="3">
        <v>141948</v>
      </c>
      <c r="D64" s="3">
        <v>58109</v>
      </c>
      <c r="E64" s="14">
        <f t="shared" si="1"/>
        <v>254670</v>
      </c>
      <c r="F64" s="18"/>
      <c r="G64" s="7">
        <v>50381</v>
      </c>
      <c r="H64" s="7">
        <v>43095</v>
      </c>
      <c r="I64" s="20"/>
      <c r="J64" s="7"/>
      <c r="K64" s="27"/>
      <c r="L64" s="34">
        <v>251867</v>
      </c>
      <c r="M64" s="32"/>
      <c r="N64" s="7">
        <v>68</v>
      </c>
      <c r="O64" s="16">
        <f t="shared" si="2"/>
        <v>600081</v>
      </c>
    </row>
    <row r="65" spans="1:15" ht="14.25">
      <c r="A65" s="24" t="s">
        <v>59</v>
      </c>
      <c r="B65" s="3">
        <v>28366</v>
      </c>
      <c r="C65" s="3">
        <v>133166</v>
      </c>
      <c r="D65" s="3">
        <v>30574</v>
      </c>
      <c r="E65" s="14">
        <f t="shared" si="1"/>
        <v>192106</v>
      </c>
      <c r="F65" s="18"/>
      <c r="G65" s="7">
        <v>29313</v>
      </c>
      <c r="H65" s="7">
        <v>43095</v>
      </c>
      <c r="I65" s="20"/>
      <c r="J65" s="7"/>
      <c r="K65" s="27"/>
      <c r="L65" s="34">
        <v>88364</v>
      </c>
      <c r="M65" s="32"/>
      <c r="N65" s="7">
        <v>138</v>
      </c>
      <c r="O65" s="16">
        <f t="shared" si="2"/>
        <v>353016</v>
      </c>
    </row>
    <row r="66" spans="1:15" ht="14.25">
      <c r="A66" s="24" t="s">
        <v>60</v>
      </c>
      <c r="B66" s="3">
        <v>229051</v>
      </c>
      <c r="C66" s="3">
        <v>846008</v>
      </c>
      <c r="D66" s="3">
        <v>97646</v>
      </c>
      <c r="E66" s="14">
        <f t="shared" si="1"/>
        <v>1172705</v>
      </c>
      <c r="F66" s="18">
        <v>313866</v>
      </c>
      <c r="G66" s="7">
        <v>79662</v>
      </c>
      <c r="H66" s="7">
        <v>43095</v>
      </c>
      <c r="I66" s="25">
        <v>310000</v>
      </c>
      <c r="J66" s="7"/>
      <c r="K66" s="27">
        <v>20000</v>
      </c>
      <c r="L66" s="34">
        <v>865783</v>
      </c>
      <c r="M66" s="32"/>
      <c r="N66" s="7">
        <v>967</v>
      </c>
      <c r="O66" s="16">
        <f t="shared" si="2"/>
        <v>2806078</v>
      </c>
    </row>
    <row r="67" spans="1:15" ht="14.25">
      <c r="A67" s="24" t="s">
        <v>61</v>
      </c>
      <c r="B67" s="3">
        <v>23981</v>
      </c>
      <c r="C67" s="3">
        <v>152502</v>
      </c>
      <c r="D67" s="3">
        <v>27040</v>
      </c>
      <c r="E67" s="14">
        <f t="shared" si="1"/>
        <v>203523</v>
      </c>
      <c r="F67" s="18"/>
      <c r="G67" s="7">
        <v>26354</v>
      </c>
      <c r="H67" s="7">
        <v>43095</v>
      </c>
      <c r="I67" s="20"/>
      <c r="J67" s="7"/>
      <c r="K67" s="27"/>
      <c r="L67" s="34">
        <v>51970</v>
      </c>
      <c r="M67" s="32">
        <v>42607</v>
      </c>
      <c r="N67" s="7">
        <v>68</v>
      </c>
      <c r="O67" s="16">
        <f t="shared" si="2"/>
        <v>367617</v>
      </c>
    </row>
    <row r="68" spans="1:15" ht="14.25">
      <c r="A68" s="24" t="s">
        <v>62</v>
      </c>
      <c r="B68" s="3">
        <v>15000</v>
      </c>
      <c r="C68" s="3">
        <v>79110</v>
      </c>
      <c r="D68" s="3">
        <v>23864</v>
      </c>
      <c r="E68" s="14">
        <f t="shared" si="1"/>
        <v>117974</v>
      </c>
      <c r="F68" s="18"/>
      <c r="G68" s="7">
        <v>23085</v>
      </c>
      <c r="H68" s="7">
        <v>43095</v>
      </c>
      <c r="I68" s="20"/>
      <c r="J68" s="7"/>
      <c r="K68" s="27">
        <v>20000</v>
      </c>
      <c r="L68" s="34">
        <v>14526</v>
      </c>
      <c r="M68" s="32"/>
      <c r="N68" s="7">
        <v>40</v>
      </c>
      <c r="O68" s="16">
        <f t="shared" si="2"/>
        <v>218720</v>
      </c>
    </row>
    <row r="69" spans="1:15" ht="14.25">
      <c r="A69" s="24" t="s">
        <v>63</v>
      </c>
      <c r="B69" s="3">
        <v>61730</v>
      </c>
      <c r="C69" s="3">
        <v>242159</v>
      </c>
      <c r="D69" s="3">
        <v>38373</v>
      </c>
      <c r="E69" s="14">
        <f t="shared" si="1"/>
        <v>342262</v>
      </c>
      <c r="F69" s="18"/>
      <c r="G69" s="7">
        <v>35336</v>
      </c>
      <c r="H69" s="7">
        <v>43095</v>
      </c>
      <c r="I69" s="25"/>
      <c r="J69" s="7"/>
      <c r="K69" s="27"/>
      <c r="L69" s="34">
        <v>120956</v>
      </c>
      <c r="M69" s="32"/>
      <c r="N69" s="7">
        <v>313</v>
      </c>
      <c r="O69" s="16">
        <f aca="true" t="shared" si="3" ref="O69:O100">(SUM(B69:N69)-E69)</f>
        <v>541962</v>
      </c>
    </row>
    <row r="70" spans="1:15" ht="14.25">
      <c r="A70" s="24" t="s">
        <v>64</v>
      </c>
      <c r="B70" s="3">
        <v>93684</v>
      </c>
      <c r="C70" s="3">
        <v>297096</v>
      </c>
      <c r="D70" s="3">
        <v>50917</v>
      </c>
      <c r="E70" s="14">
        <f aca="true" t="shared" si="4" ref="E70:E134">SUM(B70:D70)</f>
        <v>441697</v>
      </c>
      <c r="F70" s="18"/>
      <c r="G70" s="7">
        <v>45574</v>
      </c>
      <c r="H70" s="7">
        <v>43095</v>
      </c>
      <c r="I70" s="25">
        <v>186000</v>
      </c>
      <c r="J70" s="7"/>
      <c r="K70" s="27">
        <v>20000</v>
      </c>
      <c r="L70" s="34">
        <v>227232</v>
      </c>
      <c r="M70" s="32">
        <v>59881</v>
      </c>
      <c r="N70" s="7">
        <v>299</v>
      </c>
      <c r="O70" s="16">
        <f t="shared" si="3"/>
        <v>1023778</v>
      </c>
    </row>
    <row r="71" spans="1:15" ht="14.25">
      <c r="A71" s="24" t="s">
        <v>65</v>
      </c>
      <c r="B71" s="3">
        <v>79759</v>
      </c>
      <c r="C71" s="3">
        <v>631778</v>
      </c>
      <c r="D71" s="3">
        <v>47141</v>
      </c>
      <c r="E71" s="14">
        <f t="shared" si="4"/>
        <v>758678</v>
      </c>
      <c r="F71" s="18"/>
      <c r="G71" s="7">
        <v>43598</v>
      </c>
      <c r="H71" s="7">
        <v>43095</v>
      </c>
      <c r="I71" s="20"/>
      <c r="J71" s="7"/>
      <c r="K71" s="27"/>
      <c r="L71" s="34">
        <v>182854</v>
      </c>
      <c r="M71" s="32"/>
      <c r="N71" s="7">
        <v>182</v>
      </c>
      <c r="O71" s="16">
        <f t="shared" si="3"/>
        <v>1028407</v>
      </c>
    </row>
    <row r="72" spans="1:15" ht="14.25">
      <c r="A72" s="24" t="s">
        <v>66</v>
      </c>
      <c r="B72" s="3">
        <v>140392</v>
      </c>
      <c r="C72" s="3">
        <v>413784</v>
      </c>
      <c r="D72" s="3">
        <v>64128</v>
      </c>
      <c r="E72" s="14">
        <f t="shared" si="4"/>
        <v>618304</v>
      </c>
      <c r="F72" s="18"/>
      <c r="G72" s="7">
        <v>53300</v>
      </c>
      <c r="H72" s="7">
        <v>43095</v>
      </c>
      <c r="I72" s="20"/>
      <c r="J72" s="7"/>
      <c r="K72" s="27">
        <v>20000</v>
      </c>
      <c r="L72" s="34">
        <v>795520</v>
      </c>
      <c r="M72" s="32"/>
      <c r="N72" s="7">
        <v>900</v>
      </c>
      <c r="O72" s="16">
        <f t="shared" si="3"/>
        <v>1531119</v>
      </c>
    </row>
    <row r="73" spans="1:15" ht="14.25">
      <c r="A73" s="24" t="s">
        <v>67</v>
      </c>
      <c r="B73" s="3">
        <v>127192</v>
      </c>
      <c r="C73" s="3">
        <v>860097</v>
      </c>
      <c r="D73" s="3">
        <v>71086</v>
      </c>
      <c r="E73" s="14">
        <f t="shared" si="4"/>
        <v>1058375</v>
      </c>
      <c r="F73" s="18">
        <v>89676</v>
      </c>
      <c r="G73" s="7">
        <v>58652</v>
      </c>
      <c r="H73" s="7">
        <v>43095</v>
      </c>
      <c r="I73" s="25"/>
      <c r="J73" s="7"/>
      <c r="K73" s="27">
        <v>20000</v>
      </c>
      <c r="L73" s="34">
        <v>311753</v>
      </c>
      <c r="M73" s="32"/>
      <c r="N73" s="7">
        <v>624</v>
      </c>
      <c r="O73" s="16">
        <f t="shared" si="3"/>
        <v>1582175</v>
      </c>
    </row>
    <row r="74" spans="1:15" ht="14.25">
      <c r="A74" s="24" t="s">
        <v>68</v>
      </c>
      <c r="B74" s="3">
        <v>150059</v>
      </c>
      <c r="C74" s="3">
        <v>610016</v>
      </c>
      <c r="D74" s="3">
        <v>70307</v>
      </c>
      <c r="E74" s="14">
        <f t="shared" si="4"/>
        <v>830382</v>
      </c>
      <c r="F74" s="18"/>
      <c r="G74" s="7">
        <v>58574</v>
      </c>
      <c r="H74" s="7">
        <v>43095</v>
      </c>
      <c r="I74" s="25"/>
      <c r="J74" s="7"/>
      <c r="K74" s="27">
        <v>20000</v>
      </c>
      <c r="L74" s="34">
        <v>576757</v>
      </c>
      <c r="M74" s="32"/>
      <c r="N74" s="7">
        <v>509</v>
      </c>
      <c r="O74" s="16">
        <f t="shared" si="3"/>
        <v>1529317</v>
      </c>
    </row>
    <row r="75" spans="1:15" ht="14.25">
      <c r="A75" s="24" t="s">
        <v>69</v>
      </c>
      <c r="B75" s="3">
        <v>52770</v>
      </c>
      <c r="C75" s="3">
        <v>205904</v>
      </c>
      <c r="D75" s="3">
        <v>39949</v>
      </c>
      <c r="E75" s="14">
        <f t="shared" si="4"/>
        <v>298623</v>
      </c>
      <c r="F75" s="18"/>
      <c r="G75" s="7">
        <v>35784</v>
      </c>
      <c r="H75" s="7">
        <v>43095</v>
      </c>
      <c r="I75" s="25">
        <v>62000</v>
      </c>
      <c r="J75" s="7"/>
      <c r="K75" s="27"/>
      <c r="L75" s="34">
        <v>134498</v>
      </c>
      <c r="M75" s="32"/>
      <c r="N75" s="7">
        <v>598</v>
      </c>
      <c r="O75" s="16">
        <f t="shared" si="3"/>
        <v>574598</v>
      </c>
    </row>
    <row r="76" spans="1:15" ht="14.25">
      <c r="A76" s="24" t="s">
        <v>70</v>
      </c>
      <c r="B76" s="3">
        <v>104793</v>
      </c>
      <c r="C76" s="3">
        <v>330059</v>
      </c>
      <c r="D76" s="3">
        <v>53238</v>
      </c>
      <c r="E76" s="14">
        <f t="shared" si="4"/>
        <v>488090</v>
      </c>
      <c r="F76" s="18"/>
      <c r="G76" s="7">
        <v>46235</v>
      </c>
      <c r="H76" s="7">
        <v>43095</v>
      </c>
      <c r="I76" s="20"/>
      <c r="J76" s="7"/>
      <c r="K76" s="27"/>
      <c r="L76" s="34">
        <v>169593</v>
      </c>
      <c r="M76" s="32">
        <v>78634</v>
      </c>
      <c r="N76" s="7">
        <v>335</v>
      </c>
      <c r="O76" s="16">
        <f t="shared" si="3"/>
        <v>825982</v>
      </c>
    </row>
    <row r="77" spans="1:15" ht="14.25">
      <c r="A77" s="24" t="s">
        <v>71</v>
      </c>
      <c r="B77" s="3">
        <v>52285</v>
      </c>
      <c r="C77" s="3">
        <v>188103</v>
      </c>
      <c r="D77" s="3">
        <v>39923</v>
      </c>
      <c r="E77" s="14">
        <f t="shared" si="4"/>
        <v>280311</v>
      </c>
      <c r="F77" s="18"/>
      <c r="G77" s="7">
        <v>35570</v>
      </c>
      <c r="H77" s="7">
        <v>43095</v>
      </c>
      <c r="I77" s="25">
        <v>124000</v>
      </c>
      <c r="J77" s="7"/>
      <c r="K77" s="27">
        <v>20000</v>
      </c>
      <c r="L77" s="34">
        <v>279253</v>
      </c>
      <c r="M77" s="32"/>
      <c r="N77" s="7">
        <v>315</v>
      </c>
      <c r="O77" s="16">
        <f t="shared" si="3"/>
        <v>782544</v>
      </c>
    </row>
    <row r="78" spans="1:15" ht="14.25">
      <c r="A78" s="24" t="s">
        <v>72</v>
      </c>
      <c r="B78" s="3">
        <v>500136</v>
      </c>
      <c r="C78" s="3">
        <v>2795198</v>
      </c>
      <c r="D78" s="3">
        <v>196733</v>
      </c>
      <c r="E78" s="14">
        <f t="shared" si="4"/>
        <v>3492067</v>
      </c>
      <c r="F78" s="18">
        <v>79712</v>
      </c>
      <c r="G78" s="7">
        <v>163019</v>
      </c>
      <c r="H78" s="7">
        <v>43095</v>
      </c>
      <c r="I78" s="25"/>
      <c r="J78" s="7"/>
      <c r="K78" s="27">
        <v>20000</v>
      </c>
      <c r="L78" s="34">
        <v>2567694</v>
      </c>
      <c r="M78" s="32"/>
      <c r="N78" s="7">
        <v>2074</v>
      </c>
      <c r="O78" s="16">
        <f t="shared" si="3"/>
        <v>6367661</v>
      </c>
    </row>
    <row r="79" spans="1:15" ht="14.25">
      <c r="A79" s="24" t="s">
        <v>73</v>
      </c>
      <c r="B79" s="3">
        <v>161811</v>
      </c>
      <c r="C79" s="3">
        <v>348521</v>
      </c>
      <c r="D79" s="3">
        <v>64689</v>
      </c>
      <c r="E79" s="14">
        <f t="shared" si="4"/>
        <v>575021</v>
      </c>
      <c r="F79" s="18"/>
      <c r="G79" s="7">
        <v>57434</v>
      </c>
      <c r="H79" s="7">
        <v>43095</v>
      </c>
      <c r="I79" s="25"/>
      <c r="J79" s="7"/>
      <c r="K79" s="27">
        <v>20000</v>
      </c>
      <c r="L79" s="34">
        <v>354875</v>
      </c>
      <c r="M79" s="32"/>
      <c r="N79" s="7">
        <v>427</v>
      </c>
      <c r="O79" s="16">
        <f t="shared" si="3"/>
        <v>1050852</v>
      </c>
    </row>
    <row r="80" spans="1:15" ht="14.25">
      <c r="A80" s="24" t="s">
        <v>74</v>
      </c>
      <c r="B80" s="3">
        <v>23177</v>
      </c>
      <c r="C80" s="3">
        <v>265898</v>
      </c>
      <c r="D80" s="3">
        <v>28080</v>
      </c>
      <c r="E80" s="14">
        <f t="shared" si="4"/>
        <v>317155</v>
      </c>
      <c r="F80" s="18"/>
      <c r="G80" s="7">
        <v>27425</v>
      </c>
      <c r="H80" s="7">
        <v>43095</v>
      </c>
      <c r="I80" s="25">
        <v>62000</v>
      </c>
      <c r="J80" s="7"/>
      <c r="K80" s="27"/>
      <c r="L80" s="32"/>
      <c r="M80" s="32"/>
      <c r="N80" s="7"/>
      <c r="O80" s="16">
        <f t="shared" si="3"/>
        <v>449675</v>
      </c>
    </row>
    <row r="81" spans="1:15" ht="14.25">
      <c r="A81" s="24" t="s">
        <v>75</v>
      </c>
      <c r="B81" s="3">
        <v>105440</v>
      </c>
      <c r="C81" s="3">
        <v>337533</v>
      </c>
      <c r="D81" s="3">
        <v>55035</v>
      </c>
      <c r="E81" s="14">
        <f t="shared" si="4"/>
        <v>498008</v>
      </c>
      <c r="F81" s="18"/>
      <c r="G81" s="7">
        <v>47714</v>
      </c>
      <c r="H81" s="7">
        <v>43095</v>
      </c>
      <c r="I81" s="25"/>
      <c r="J81" s="7"/>
      <c r="K81" s="27">
        <v>20000</v>
      </c>
      <c r="L81" s="34">
        <v>371542</v>
      </c>
      <c r="M81" s="32">
        <v>82518</v>
      </c>
      <c r="N81" s="7">
        <v>537</v>
      </c>
      <c r="O81" s="16">
        <f t="shared" si="3"/>
        <v>1063414</v>
      </c>
    </row>
    <row r="82" spans="1:15" ht="14.25">
      <c r="A82" s="24" t="s">
        <v>76</v>
      </c>
      <c r="B82" s="3">
        <v>87454</v>
      </c>
      <c r="C82" s="3">
        <v>620129</v>
      </c>
      <c r="D82" s="3">
        <v>47533</v>
      </c>
      <c r="E82" s="14">
        <f t="shared" si="4"/>
        <v>755116</v>
      </c>
      <c r="F82" s="18"/>
      <c r="G82" s="7">
        <v>42683</v>
      </c>
      <c r="H82" s="7">
        <v>43095</v>
      </c>
      <c r="I82" s="20">
        <v>310000</v>
      </c>
      <c r="J82" s="7"/>
      <c r="K82" s="27"/>
      <c r="L82" s="34">
        <v>368535</v>
      </c>
      <c r="M82" s="32"/>
      <c r="N82" s="7">
        <v>656</v>
      </c>
      <c r="O82" s="16">
        <f t="shared" si="3"/>
        <v>1520085</v>
      </c>
    </row>
    <row r="83" spans="1:15" ht="14.25">
      <c r="A83" s="24" t="s">
        <v>77</v>
      </c>
      <c r="B83" s="3">
        <v>34185</v>
      </c>
      <c r="C83" s="3">
        <v>183708</v>
      </c>
      <c r="D83" s="3">
        <v>31920</v>
      </c>
      <c r="E83" s="14">
        <f t="shared" si="4"/>
        <v>249813</v>
      </c>
      <c r="F83" s="18"/>
      <c r="G83" s="7">
        <v>29537</v>
      </c>
      <c r="H83" s="7">
        <v>43095</v>
      </c>
      <c r="I83" s="25">
        <v>62000</v>
      </c>
      <c r="J83" s="7"/>
      <c r="K83" s="27"/>
      <c r="L83" s="34">
        <v>94593</v>
      </c>
      <c r="M83" s="32"/>
      <c r="N83" s="7">
        <v>114</v>
      </c>
      <c r="O83" s="16">
        <f t="shared" si="3"/>
        <v>479152</v>
      </c>
    </row>
    <row r="84" spans="1:15" ht="14.25">
      <c r="A84" s="24" t="s">
        <v>78</v>
      </c>
      <c r="B84" s="3">
        <v>241260</v>
      </c>
      <c r="C84" s="3">
        <v>1220244</v>
      </c>
      <c r="D84" s="3">
        <v>106327</v>
      </c>
      <c r="E84" s="14">
        <f t="shared" si="4"/>
        <v>1567831</v>
      </c>
      <c r="F84" s="18"/>
      <c r="G84" s="7">
        <v>87427</v>
      </c>
      <c r="H84" s="7">
        <v>43095</v>
      </c>
      <c r="I84" s="25"/>
      <c r="J84" s="7"/>
      <c r="K84" s="27">
        <v>20000</v>
      </c>
      <c r="L84" s="34">
        <v>1273522</v>
      </c>
      <c r="M84" s="32"/>
      <c r="N84" s="7">
        <v>1155</v>
      </c>
      <c r="O84" s="16">
        <f t="shared" si="3"/>
        <v>2993030</v>
      </c>
    </row>
    <row r="85" spans="1:15" ht="14.25">
      <c r="A85" s="24" t="s">
        <v>79</v>
      </c>
      <c r="B85" s="3">
        <v>73935</v>
      </c>
      <c r="C85" s="3">
        <v>322592</v>
      </c>
      <c r="D85" s="3">
        <v>45486</v>
      </c>
      <c r="E85" s="14">
        <f t="shared" si="4"/>
        <v>442013</v>
      </c>
      <c r="F85" s="18"/>
      <c r="G85" s="7">
        <v>39579</v>
      </c>
      <c r="H85" s="7">
        <v>43095</v>
      </c>
      <c r="I85" s="25"/>
      <c r="J85" s="7"/>
      <c r="K85" s="27"/>
      <c r="L85" s="34">
        <v>285559</v>
      </c>
      <c r="M85" s="32"/>
      <c r="N85" s="7">
        <v>407</v>
      </c>
      <c r="O85" s="16">
        <f t="shared" si="3"/>
        <v>810653</v>
      </c>
    </row>
    <row r="86" spans="1:15" ht="14.25">
      <c r="A86" s="24" t="s">
        <v>80</v>
      </c>
      <c r="B86" s="3">
        <v>23069</v>
      </c>
      <c r="C86" s="3">
        <v>147233</v>
      </c>
      <c r="D86" s="3">
        <v>28584</v>
      </c>
      <c r="E86" s="14">
        <f t="shared" si="4"/>
        <v>198886</v>
      </c>
      <c r="F86" s="18"/>
      <c r="G86" s="7">
        <v>27279</v>
      </c>
      <c r="H86" s="7">
        <v>43095</v>
      </c>
      <c r="I86" s="20"/>
      <c r="J86" s="7"/>
      <c r="K86" s="27">
        <v>20000</v>
      </c>
      <c r="L86" s="34">
        <v>21255</v>
      </c>
      <c r="M86" s="32"/>
      <c r="N86" s="7">
        <v>56</v>
      </c>
      <c r="O86" s="16">
        <f t="shared" si="3"/>
        <v>310571</v>
      </c>
    </row>
    <row r="87" spans="1:15" ht="14.25">
      <c r="A87" s="24" t="s">
        <v>81</v>
      </c>
      <c r="B87" s="3">
        <v>232469</v>
      </c>
      <c r="C87" s="3">
        <v>748238</v>
      </c>
      <c r="D87" s="3">
        <v>101049</v>
      </c>
      <c r="E87" s="14">
        <f t="shared" si="4"/>
        <v>1081756</v>
      </c>
      <c r="F87" s="18">
        <v>29892</v>
      </c>
      <c r="G87" s="7">
        <v>83155</v>
      </c>
      <c r="H87" s="7">
        <v>43095</v>
      </c>
      <c r="I87" s="20"/>
      <c r="J87" s="7"/>
      <c r="K87" s="27"/>
      <c r="L87" s="34">
        <v>667922</v>
      </c>
      <c r="M87" s="32"/>
      <c r="N87" s="7">
        <v>914</v>
      </c>
      <c r="O87" s="16">
        <f t="shared" si="3"/>
        <v>1906734</v>
      </c>
    </row>
    <row r="88" spans="1:15" ht="14.25">
      <c r="A88" s="24" t="s">
        <v>82</v>
      </c>
      <c r="B88" s="3">
        <v>74609</v>
      </c>
      <c r="C88" s="3">
        <v>458837</v>
      </c>
      <c r="D88" s="3">
        <v>43638</v>
      </c>
      <c r="E88" s="14">
        <f t="shared" si="4"/>
        <v>577084</v>
      </c>
      <c r="F88" s="18">
        <v>69748</v>
      </c>
      <c r="G88" s="7">
        <v>39920</v>
      </c>
      <c r="H88" s="7">
        <v>43095</v>
      </c>
      <c r="I88" s="25">
        <v>186000</v>
      </c>
      <c r="J88" s="7"/>
      <c r="K88" s="27">
        <v>20000</v>
      </c>
      <c r="L88" s="34">
        <v>205860</v>
      </c>
      <c r="M88" s="32">
        <v>51464</v>
      </c>
      <c r="N88" s="7">
        <v>335</v>
      </c>
      <c r="O88" s="16">
        <f t="shared" si="3"/>
        <v>1193506</v>
      </c>
    </row>
    <row r="89" spans="1:15" ht="14.25">
      <c r="A89" s="24" t="s">
        <v>83</v>
      </c>
      <c r="B89" s="3">
        <v>15000</v>
      </c>
      <c r="C89" s="3">
        <v>59333</v>
      </c>
      <c r="D89" s="3">
        <v>24049</v>
      </c>
      <c r="E89" s="14">
        <f t="shared" si="4"/>
        <v>98382</v>
      </c>
      <c r="F89" s="18"/>
      <c r="G89" s="7">
        <v>23202</v>
      </c>
      <c r="H89" s="7">
        <v>43095</v>
      </c>
      <c r="I89" s="20">
        <v>62000</v>
      </c>
      <c r="J89" s="7"/>
      <c r="K89" s="27">
        <v>20000</v>
      </c>
      <c r="L89" s="32"/>
      <c r="M89" s="32"/>
      <c r="N89" s="7"/>
      <c r="O89" s="16">
        <f t="shared" si="3"/>
        <v>246679</v>
      </c>
    </row>
    <row r="90" spans="1:15" ht="14.25">
      <c r="A90" s="24" t="s">
        <v>84</v>
      </c>
      <c r="B90" s="3">
        <v>3783349</v>
      </c>
      <c r="C90" s="3">
        <v>10173849</v>
      </c>
      <c r="D90" s="3">
        <v>1173954</v>
      </c>
      <c r="E90" s="14">
        <f t="shared" si="4"/>
        <v>15131152</v>
      </c>
      <c r="F90" s="30">
        <v>3527256</v>
      </c>
      <c r="G90" s="7">
        <v>952694</v>
      </c>
      <c r="H90" s="7">
        <v>43095</v>
      </c>
      <c r="I90" s="25"/>
      <c r="J90" s="7"/>
      <c r="K90" s="27">
        <v>20000</v>
      </c>
      <c r="L90" s="34">
        <v>8997159</v>
      </c>
      <c r="M90" s="32"/>
      <c r="N90" s="7">
        <v>15387</v>
      </c>
      <c r="O90" s="16">
        <f t="shared" si="3"/>
        <v>28686743</v>
      </c>
    </row>
    <row r="91" spans="1:15" ht="14.25">
      <c r="A91" s="24" t="s">
        <v>192</v>
      </c>
      <c r="B91" s="3">
        <v>18747</v>
      </c>
      <c r="C91" s="3">
        <v>70320</v>
      </c>
      <c r="D91" s="3">
        <v>25016</v>
      </c>
      <c r="E91" s="14">
        <f t="shared" si="4"/>
        <v>114083</v>
      </c>
      <c r="F91" s="18"/>
      <c r="G91" s="7">
        <v>24476</v>
      </c>
      <c r="H91" s="7">
        <v>43095</v>
      </c>
      <c r="I91" s="25">
        <v>62000</v>
      </c>
      <c r="J91" s="7"/>
      <c r="K91" s="27"/>
      <c r="L91" s="34">
        <v>27660</v>
      </c>
      <c r="M91" s="32"/>
      <c r="N91" s="7">
        <v>82</v>
      </c>
      <c r="O91" s="16">
        <f t="shared" si="3"/>
        <v>271396</v>
      </c>
    </row>
    <row r="92" spans="1:15" ht="14.25">
      <c r="A92" s="24" t="s">
        <v>85</v>
      </c>
      <c r="B92" s="3">
        <v>303575</v>
      </c>
      <c r="C92" s="3">
        <v>1127060</v>
      </c>
      <c r="D92" s="3">
        <v>120893</v>
      </c>
      <c r="E92" s="14">
        <f t="shared" si="4"/>
        <v>1551528</v>
      </c>
      <c r="F92" s="18">
        <v>129532</v>
      </c>
      <c r="G92" s="7">
        <v>99416</v>
      </c>
      <c r="H92" s="7">
        <v>43095</v>
      </c>
      <c r="I92" s="25">
        <v>62000</v>
      </c>
      <c r="J92" s="7"/>
      <c r="K92" s="27">
        <v>20000</v>
      </c>
      <c r="L92" s="34">
        <v>1252504</v>
      </c>
      <c r="M92" s="32"/>
      <c r="N92" s="7">
        <v>2013</v>
      </c>
      <c r="O92" s="16">
        <f t="shared" si="3"/>
        <v>3160088</v>
      </c>
    </row>
    <row r="93" spans="1:15" ht="14.25">
      <c r="A93" s="24" t="s">
        <v>86</v>
      </c>
      <c r="B93" s="3">
        <v>131419</v>
      </c>
      <c r="C93" s="3">
        <v>66359</v>
      </c>
      <c r="D93" s="3">
        <v>62135</v>
      </c>
      <c r="E93" s="14">
        <f t="shared" si="4"/>
        <v>259913</v>
      </c>
      <c r="F93" s="18"/>
      <c r="G93" s="7">
        <v>52901</v>
      </c>
      <c r="H93" s="7">
        <v>43095</v>
      </c>
      <c r="I93" s="25"/>
      <c r="J93" s="7"/>
      <c r="K93" s="27">
        <v>20000</v>
      </c>
      <c r="L93" s="34">
        <v>827179</v>
      </c>
      <c r="M93" s="32"/>
      <c r="N93" s="7">
        <v>866</v>
      </c>
      <c r="O93" s="16">
        <f t="shared" si="3"/>
        <v>1203954</v>
      </c>
    </row>
    <row r="94" spans="1:15" ht="14.25">
      <c r="A94" s="24" t="s">
        <v>87</v>
      </c>
      <c r="B94" s="3">
        <v>413365</v>
      </c>
      <c r="C94" s="3">
        <v>1499753</v>
      </c>
      <c r="D94" s="3">
        <v>194561</v>
      </c>
      <c r="E94" s="14">
        <f t="shared" si="4"/>
        <v>2107679</v>
      </c>
      <c r="F94" s="18">
        <v>69748</v>
      </c>
      <c r="G94" s="7">
        <v>157083</v>
      </c>
      <c r="H94" s="7">
        <v>43095</v>
      </c>
      <c r="I94" s="25">
        <v>62000</v>
      </c>
      <c r="J94" s="7"/>
      <c r="K94" s="27">
        <v>20000</v>
      </c>
      <c r="L94" s="34">
        <v>308866</v>
      </c>
      <c r="M94" s="32"/>
      <c r="N94" s="7">
        <v>527</v>
      </c>
      <c r="O94" s="16">
        <f t="shared" si="3"/>
        <v>2768998</v>
      </c>
    </row>
    <row r="95" spans="1:15" ht="14.25">
      <c r="A95" s="24" t="s">
        <v>88</v>
      </c>
      <c r="B95" s="3">
        <v>89392</v>
      </c>
      <c r="C95" s="3">
        <v>151628</v>
      </c>
      <c r="D95" s="3">
        <v>46224</v>
      </c>
      <c r="E95" s="14">
        <f t="shared" si="4"/>
        <v>287244</v>
      </c>
      <c r="F95" s="33"/>
      <c r="G95" s="7">
        <v>40718</v>
      </c>
      <c r="H95" s="7">
        <v>43095</v>
      </c>
      <c r="I95" s="25">
        <v>248000</v>
      </c>
      <c r="J95" s="7"/>
      <c r="K95" s="27">
        <v>20000</v>
      </c>
      <c r="L95" s="34">
        <v>182567</v>
      </c>
      <c r="M95" s="32">
        <v>62683</v>
      </c>
      <c r="N95" s="7">
        <v>199</v>
      </c>
      <c r="O95" s="16">
        <f t="shared" si="3"/>
        <v>884506</v>
      </c>
    </row>
    <row r="96" spans="1:15" ht="14.25">
      <c r="A96" s="24" t="s">
        <v>89</v>
      </c>
      <c r="B96" s="3">
        <v>173148</v>
      </c>
      <c r="C96" s="3">
        <v>483009</v>
      </c>
      <c r="D96" s="3">
        <v>70393</v>
      </c>
      <c r="E96" s="14">
        <f t="shared" si="4"/>
        <v>726550</v>
      </c>
      <c r="F96" s="18">
        <v>348740</v>
      </c>
      <c r="G96" s="7">
        <v>58818</v>
      </c>
      <c r="H96" s="7">
        <v>43095</v>
      </c>
      <c r="I96" s="25">
        <v>434000</v>
      </c>
      <c r="J96" s="7"/>
      <c r="K96" s="27"/>
      <c r="L96" s="34">
        <v>316403</v>
      </c>
      <c r="M96" s="32"/>
      <c r="N96" s="7">
        <v>1069</v>
      </c>
      <c r="O96" s="16">
        <f t="shared" si="3"/>
        <v>1928675</v>
      </c>
    </row>
    <row r="97" spans="1:15" ht="14.25">
      <c r="A97" s="24" t="s">
        <v>173</v>
      </c>
      <c r="B97" s="3">
        <v>83262</v>
      </c>
      <c r="C97" s="3">
        <v>223925</v>
      </c>
      <c r="D97" s="3">
        <v>49095</v>
      </c>
      <c r="E97" s="14">
        <f t="shared" si="4"/>
        <v>356282</v>
      </c>
      <c r="F97" s="18">
        <v>209244</v>
      </c>
      <c r="G97" s="7">
        <v>43258</v>
      </c>
      <c r="H97" s="7">
        <v>43095</v>
      </c>
      <c r="I97" s="25">
        <v>124000</v>
      </c>
      <c r="J97" s="7"/>
      <c r="K97" s="27">
        <v>20000</v>
      </c>
      <c r="L97" s="34">
        <v>316893</v>
      </c>
      <c r="M97" s="32"/>
      <c r="N97" s="7">
        <v>425</v>
      </c>
      <c r="O97" s="16">
        <f t="shared" si="3"/>
        <v>1113197</v>
      </c>
    </row>
    <row r="98" spans="1:15" ht="14.25">
      <c r="A98" s="24" t="s">
        <v>90</v>
      </c>
      <c r="B98" s="3">
        <v>288247</v>
      </c>
      <c r="C98" s="3">
        <v>1424840</v>
      </c>
      <c r="D98" s="3">
        <v>127531</v>
      </c>
      <c r="E98" s="14">
        <f t="shared" si="4"/>
        <v>1840618</v>
      </c>
      <c r="F98" s="18">
        <v>94658</v>
      </c>
      <c r="G98" s="7">
        <v>104476</v>
      </c>
      <c r="H98" s="7">
        <v>43095</v>
      </c>
      <c r="I98" s="25"/>
      <c r="J98" s="7"/>
      <c r="K98" s="27"/>
      <c r="L98" s="34">
        <v>1021473</v>
      </c>
      <c r="M98" s="32"/>
      <c r="N98" s="7">
        <v>2254</v>
      </c>
      <c r="O98" s="16">
        <f t="shared" si="3"/>
        <v>3106574</v>
      </c>
    </row>
    <row r="99" spans="1:15" ht="15" customHeight="1">
      <c r="A99" s="24" t="s">
        <v>91</v>
      </c>
      <c r="B99" s="3">
        <v>90915</v>
      </c>
      <c r="C99" s="3">
        <v>425426</v>
      </c>
      <c r="D99" s="3">
        <v>49564</v>
      </c>
      <c r="E99" s="14">
        <f t="shared" si="4"/>
        <v>565905</v>
      </c>
      <c r="F99" s="18"/>
      <c r="G99" s="7">
        <v>44055</v>
      </c>
      <c r="H99" s="7">
        <v>43095</v>
      </c>
      <c r="I99" s="25"/>
      <c r="J99" s="7"/>
      <c r="K99" s="27">
        <v>20000</v>
      </c>
      <c r="L99" s="34">
        <v>408225</v>
      </c>
      <c r="M99" s="32"/>
      <c r="N99" s="7">
        <v>497</v>
      </c>
      <c r="O99" s="16">
        <f t="shared" si="3"/>
        <v>1081777</v>
      </c>
    </row>
    <row r="100" spans="1:15" ht="14.25">
      <c r="A100" s="24" t="s">
        <v>92</v>
      </c>
      <c r="B100" s="3">
        <v>38031</v>
      </c>
      <c r="C100" s="3">
        <v>0</v>
      </c>
      <c r="D100" s="3">
        <v>30850</v>
      </c>
      <c r="E100" s="14">
        <f t="shared" si="4"/>
        <v>68881</v>
      </c>
      <c r="F100" s="18"/>
      <c r="G100" s="7">
        <v>28486</v>
      </c>
      <c r="H100" s="7">
        <v>43095</v>
      </c>
      <c r="I100" s="25">
        <v>62000</v>
      </c>
      <c r="J100" s="7"/>
      <c r="K100" s="27"/>
      <c r="L100" s="34">
        <v>101296</v>
      </c>
      <c r="M100" s="32">
        <v>60122</v>
      </c>
      <c r="N100" s="7">
        <v>160</v>
      </c>
      <c r="O100" s="16">
        <f t="shared" si="3"/>
        <v>364040</v>
      </c>
    </row>
    <row r="101" spans="1:15" ht="14.25">
      <c r="A101" s="24" t="s">
        <v>93</v>
      </c>
      <c r="B101" s="3">
        <v>58839</v>
      </c>
      <c r="C101" s="3">
        <v>306981</v>
      </c>
      <c r="D101" s="3">
        <v>40172</v>
      </c>
      <c r="E101" s="14">
        <f t="shared" si="4"/>
        <v>405992</v>
      </c>
      <c r="F101" s="18"/>
      <c r="G101" s="7">
        <v>37821</v>
      </c>
      <c r="H101" s="7">
        <v>43095</v>
      </c>
      <c r="I101" s="25">
        <v>124000</v>
      </c>
      <c r="J101" s="7"/>
      <c r="K101" s="27">
        <v>20000</v>
      </c>
      <c r="L101" s="32"/>
      <c r="M101" s="32">
        <v>57581</v>
      </c>
      <c r="N101" s="7"/>
      <c r="O101" s="16">
        <f aca="true" t="shared" si="5" ref="O101:O133">(SUM(B101:N101)-E101)</f>
        <v>688489</v>
      </c>
    </row>
    <row r="102" spans="1:15" ht="14.25">
      <c r="A102" s="24" t="s">
        <v>94</v>
      </c>
      <c r="B102" s="3">
        <v>117997</v>
      </c>
      <c r="C102" s="3">
        <v>225681</v>
      </c>
      <c r="D102" s="3">
        <v>55884</v>
      </c>
      <c r="E102" s="14">
        <f t="shared" si="4"/>
        <v>399562</v>
      </c>
      <c r="F102" s="18"/>
      <c r="G102" s="7">
        <v>46654</v>
      </c>
      <c r="H102" s="7">
        <v>43095</v>
      </c>
      <c r="I102" s="25"/>
      <c r="J102" s="7"/>
      <c r="K102" s="27">
        <v>20000</v>
      </c>
      <c r="L102" s="34">
        <v>95330</v>
      </c>
      <c r="M102" s="32">
        <v>84376</v>
      </c>
      <c r="N102" s="7">
        <v>229</v>
      </c>
      <c r="O102" s="16">
        <f t="shared" si="5"/>
        <v>689246</v>
      </c>
    </row>
    <row r="103" spans="1:15" ht="14.25">
      <c r="A103" s="24" t="s">
        <v>95</v>
      </c>
      <c r="B103" s="3">
        <v>84796</v>
      </c>
      <c r="C103" s="3">
        <v>254028</v>
      </c>
      <c r="D103" s="3">
        <v>46652</v>
      </c>
      <c r="E103" s="14">
        <f t="shared" si="4"/>
        <v>385476</v>
      </c>
      <c r="F103" s="18"/>
      <c r="G103" s="7">
        <v>39599</v>
      </c>
      <c r="H103" s="7">
        <v>43095</v>
      </c>
      <c r="I103" s="20"/>
      <c r="J103" s="7"/>
      <c r="K103" s="27"/>
      <c r="L103" s="34">
        <v>374772</v>
      </c>
      <c r="M103" s="32"/>
      <c r="N103" s="7">
        <v>580</v>
      </c>
      <c r="O103" s="16">
        <f t="shared" si="5"/>
        <v>843522</v>
      </c>
    </row>
    <row r="104" spans="1:15" ht="14.25">
      <c r="A104" s="24" t="s">
        <v>96</v>
      </c>
      <c r="B104" s="3">
        <v>138077</v>
      </c>
      <c r="C104" s="3">
        <v>92949</v>
      </c>
      <c r="D104" s="3">
        <v>63853</v>
      </c>
      <c r="E104" s="14">
        <f t="shared" si="4"/>
        <v>294879</v>
      </c>
      <c r="F104" s="18"/>
      <c r="G104" s="7">
        <v>52998</v>
      </c>
      <c r="H104" s="7">
        <v>43095</v>
      </c>
      <c r="I104" s="25">
        <v>310000</v>
      </c>
      <c r="J104" s="7"/>
      <c r="K104" s="27">
        <v>20000</v>
      </c>
      <c r="L104" s="34">
        <v>311164</v>
      </c>
      <c r="M104" s="32">
        <v>41161</v>
      </c>
      <c r="N104" s="7">
        <v>666</v>
      </c>
      <c r="O104" s="16">
        <f t="shared" si="5"/>
        <v>1073963</v>
      </c>
    </row>
    <row r="105" spans="1:15" ht="14.25">
      <c r="A105" s="24" t="s">
        <v>97</v>
      </c>
      <c r="B105" s="3">
        <v>41149</v>
      </c>
      <c r="C105" s="3">
        <v>129432</v>
      </c>
      <c r="D105" s="3">
        <v>33890</v>
      </c>
      <c r="E105" s="14">
        <f t="shared" si="4"/>
        <v>204471</v>
      </c>
      <c r="F105" s="18"/>
      <c r="G105" s="7">
        <v>30802</v>
      </c>
      <c r="H105" s="7">
        <v>43095</v>
      </c>
      <c r="I105" s="20"/>
      <c r="J105" s="7"/>
      <c r="K105" s="27">
        <v>20000</v>
      </c>
      <c r="L105" s="34">
        <v>223951</v>
      </c>
      <c r="M105" s="32"/>
      <c r="N105" s="7">
        <v>273</v>
      </c>
      <c r="O105" s="16">
        <f t="shared" si="5"/>
        <v>522592</v>
      </c>
    </row>
    <row r="106" spans="1:15" ht="14.25">
      <c r="A106" s="24" t="s">
        <v>98</v>
      </c>
      <c r="B106" s="3">
        <v>112777</v>
      </c>
      <c r="C106" s="3">
        <v>599910</v>
      </c>
      <c r="D106" s="3">
        <v>61918</v>
      </c>
      <c r="E106" s="14">
        <f t="shared" si="4"/>
        <v>774605</v>
      </c>
      <c r="F106" s="18"/>
      <c r="G106" s="7">
        <v>53417</v>
      </c>
      <c r="H106" s="7">
        <v>43095</v>
      </c>
      <c r="I106" s="25">
        <v>124000</v>
      </c>
      <c r="J106" s="7"/>
      <c r="K106" s="27"/>
      <c r="L106" s="34">
        <v>342730</v>
      </c>
      <c r="M106" s="32">
        <v>128915</v>
      </c>
      <c r="N106" s="7">
        <v>327</v>
      </c>
      <c r="O106" s="16">
        <f t="shared" si="5"/>
        <v>1467089</v>
      </c>
    </row>
    <row r="107" spans="1:15" ht="14.25">
      <c r="A107" s="24" t="s">
        <v>99</v>
      </c>
      <c r="B107" s="3">
        <v>30124</v>
      </c>
      <c r="C107" s="3">
        <v>98888</v>
      </c>
      <c r="D107" s="3">
        <v>29920</v>
      </c>
      <c r="E107" s="14">
        <f t="shared" si="4"/>
        <v>158932</v>
      </c>
      <c r="F107" s="18"/>
      <c r="G107" s="7">
        <v>27921</v>
      </c>
      <c r="H107" s="7">
        <v>43095</v>
      </c>
      <c r="I107" s="20">
        <v>62000</v>
      </c>
      <c r="J107" s="7"/>
      <c r="K107" s="27"/>
      <c r="L107" s="32"/>
      <c r="M107" s="32"/>
      <c r="N107" s="7"/>
      <c r="O107" s="16">
        <f t="shared" si="5"/>
        <v>291948</v>
      </c>
    </row>
    <row r="108" spans="1:15" ht="14.25">
      <c r="A108" s="24" t="s">
        <v>100</v>
      </c>
      <c r="B108" s="3">
        <v>28909</v>
      </c>
      <c r="C108" s="3">
        <v>85482</v>
      </c>
      <c r="D108" s="3">
        <v>31217</v>
      </c>
      <c r="E108" s="14">
        <f t="shared" si="4"/>
        <v>145608</v>
      </c>
      <c r="F108" s="18"/>
      <c r="G108" s="7">
        <v>29653</v>
      </c>
      <c r="H108" s="7">
        <v>43095</v>
      </c>
      <c r="I108" s="25"/>
      <c r="J108" s="7"/>
      <c r="K108" s="27">
        <v>20000</v>
      </c>
      <c r="L108" s="34">
        <v>216948</v>
      </c>
      <c r="M108" s="32"/>
      <c r="N108" s="7">
        <v>205</v>
      </c>
      <c r="O108" s="16">
        <f t="shared" si="5"/>
        <v>455509</v>
      </c>
    </row>
    <row r="109" spans="1:15" ht="14.25">
      <c r="A109" s="24" t="s">
        <v>101</v>
      </c>
      <c r="B109" s="3">
        <v>357865</v>
      </c>
      <c r="C109" s="3">
        <v>1003353</v>
      </c>
      <c r="D109" s="3">
        <v>154262</v>
      </c>
      <c r="E109" s="14">
        <f t="shared" si="4"/>
        <v>1515480</v>
      </c>
      <c r="F109" s="18">
        <v>44838</v>
      </c>
      <c r="G109" s="7">
        <v>128308</v>
      </c>
      <c r="H109" s="7">
        <v>43095</v>
      </c>
      <c r="I109" s="25">
        <v>682000</v>
      </c>
      <c r="J109" s="7"/>
      <c r="K109" s="27">
        <v>20000</v>
      </c>
      <c r="L109" s="34">
        <v>781511</v>
      </c>
      <c r="M109" s="32"/>
      <c r="N109" s="7">
        <v>1187</v>
      </c>
      <c r="O109" s="16">
        <f t="shared" si="5"/>
        <v>3216419</v>
      </c>
    </row>
    <row r="110" spans="1:15" ht="14.25">
      <c r="A110" s="24" t="s">
        <v>102</v>
      </c>
      <c r="B110" s="3">
        <v>87068</v>
      </c>
      <c r="C110" s="3">
        <v>52520</v>
      </c>
      <c r="D110" s="3">
        <v>43562</v>
      </c>
      <c r="E110" s="14">
        <f t="shared" si="4"/>
        <v>183150</v>
      </c>
      <c r="F110" s="18"/>
      <c r="G110" s="7">
        <v>39900</v>
      </c>
      <c r="H110" s="7">
        <v>43095</v>
      </c>
      <c r="I110" s="25"/>
      <c r="J110" s="7"/>
      <c r="K110" s="27">
        <v>20000</v>
      </c>
      <c r="L110" s="34">
        <v>331972</v>
      </c>
      <c r="M110" s="32"/>
      <c r="N110" s="7">
        <v>455</v>
      </c>
      <c r="O110" s="16">
        <f t="shared" si="5"/>
        <v>618572</v>
      </c>
    </row>
    <row r="111" spans="1:15" ht="14.25">
      <c r="A111" s="24" t="s">
        <v>168</v>
      </c>
      <c r="B111" s="3">
        <v>110547</v>
      </c>
      <c r="C111" s="3">
        <v>407853</v>
      </c>
      <c r="D111" s="3">
        <v>58985</v>
      </c>
      <c r="E111" s="14">
        <f t="shared" si="4"/>
        <v>577385</v>
      </c>
      <c r="F111" s="18"/>
      <c r="G111" s="7">
        <v>51772</v>
      </c>
      <c r="H111" s="7">
        <v>43095</v>
      </c>
      <c r="I111" s="25"/>
      <c r="J111" s="7"/>
      <c r="K111" s="27">
        <v>20000</v>
      </c>
      <c r="L111" s="34">
        <v>273975</v>
      </c>
      <c r="M111" s="32">
        <v>86398</v>
      </c>
      <c r="N111" s="7">
        <v>359</v>
      </c>
      <c r="O111" s="16">
        <f t="shared" si="5"/>
        <v>1052984</v>
      </c>
    </row>
    <row r="112" spans="1:15" ht="14.25">
      <c r="A112" s="24" t="s">
        <v>103</v>
      </c>
      <c r="B112" s="3">
        <v>159403</v>
      </c>
      <c r="C112" s="3">
        <v>637260</v>
      </c>
      <c r="D112" s="3">
        <v>76771</v>
      </c>
      <c r="E112" s="14">
        <f t="shared" si="4"/>
        <v>873434</v>
      </c>
      <c r="F112" s="18">
        <v>114586</v>
      </c>
      <c r="G112" s="7">
        <v>63897</v>
      </c>
      <c r="H112" s="7">
        <v>43095</v>
      </c>
      <c r="I112" s="25"/>
      <c r="J112" s="7"/>
      <c r="K112" s="27">
        <v>20000</v>
      </c>
      <c r="L112" s="34">
        <v>909043</v>
      </c>
      <c r="M112" s="32"/>
      <c r="N112" s="7">
        <v>852</v>
      </c>
      <c r="O112" s="16">
        <f t="shared" si="5"/>
        <v>2024907</v>
      </c>
    </row>
    <row r="113" spans="1:15" ht="14.25">
      <c r="A113" s="24" t="s">
        <v>104</v>
      </c>
      <c r="B113" s="3">
        <v>75992</v>
      </c>
      <c r="C113" s="3">
        <v>4395</v>
      </c>
      <c r="D113" s="3">
        <v>41602</v>
      </c>
      <c r="E113" s="14">
        <f t="shared" si="4"/>
        <v>121989</v>
      </c>
      <c r="F113" s="18"/>
      <c r="G113" s="7">
        <v>37821</v>
      </c>
      <c r="H113" s="7">
        <v>43095</v>
      </c>
      <c r="I113" s="25"/>
      <c r="J113" s="7"/>
      <c r="K113" s="27"/>
      <c r="L113" s="34">
        <v>101766</v>
      </c>
      <c r="M113" s="32">
        <v>55601</v>
      </c>
      <c r="N113" s="7">
        <v>166</v>
      </c>
      <c r="O113" s="16">
        <f t="shared" si="5"/>
        <v>360438</v>
      </c>
    </row>
    <row r="114" spans="1:15" ht="14.25">
      <c r="A114" s="24" t="s">
        <v>105</v>
      </c>
      <c r="B114" s="3">
        <v>93635</v>
      </c>
      <c r="C114" s="3">
        <v>550683</v>
      </c>
      <c r="D114" s="3">
        <v>51518</v>
      </c>
      <c r="E114" s="14">
        <f t="shared" si="4"/>
        <v>695836</v>
      </c>
      <c r="F114" s="18"/>
      <c r="G114" s="7">
        <v>45690</v>
      </c>
      <c r="H114" s="7">
        <v>43095</v>
      </c>
      <c r="I114" s="20"/>
      <c r="J114" s="7"/>
      <c r="K114" s="27">
        <v>20000</v>
      </c>
      <c r="L114" s="34">
        <v>376010</v>
      </c>
      <c r="M114" s="32">
        <v>61174</v>
      </c>
      <c r="N114" s="7">
        <v>515</v>
      </c>
      <c r="O114" s="16">
        <f t="shared" si="5"/>
        <v>1242320</v>
      </c>
    </row>
    <row r="115" spans="1:15" ht="14.25">
      <c r="A115" s="24" t="s">
        <v>106</v>
      </c>
      <c r="B115" s="3">
        <v>70645</v>
      </c>
      <c r="C115" s="3">
        <v>546950</v>
      </c>
      <c r="D115" s="3">
        <v>42359</v>
      </c>
      <c r="E115" s="14">
        <f t="shared" si="4"/>
        <v>659954</v>
      </c>
      <c r="F115" s="18"/>
      <c r="G115" s="7">
        <v>39151</v>
      </c>
      <c r="H115" s="7">
        <v>43095</v>
      </c>
      <c r="I115" s="25">
        <v>62000</v>
      </c>
      <c r="J115" s="7"/>
      <c r="K115" s="27"/>
      <c r="L115" s="34">
        <v>179590</v>
      </c>
      <c r="M115" s="32">
        <v>84083</v>
      </c>
      <c r="N115" s="7">
        <v>233</v>
      </c>
      <c r="O115" s="16">
        <f t="shared" si="5"/>
        <v>1068106</v>
      </c>
    </row>
    <row r="116" spans="1:15" ht="14.25">
      <c r="A116" s="24" t="s">
        <v>107</v>
      </c>
      <c r="B116" s="3">
        <v>209266</v>
      </c>
      <c r="C116" s="3">
        <v>1208390</v>
      </c>
      <c r="D116" s="3">
        <v>106197</v>
      </c>
      <c r="E116" s="14">
        <f t="shared" si="4"/>
        <v>1523853</v>
      </c>
      <c r="F116" s="18">
        <v>129532</v>
      </c>
      <c r="G116" s="7">
        <v>86775</v>
      </c>
      <c r="H116" s="7">
        <v>43095</v>
      </c>
      <c r="I116" s="25"/>
      <c r="J116" s="7"/>
      <c r="K116" s="27"/>
      <c r="L116" s="34">
        <v>959815</v>
      </c>
      <c r="M116" s="32"/>
      <c r="N116" s="7">
        <v>969</v>
      </c>
      <c r="O116" s="16">
        <f t="shared" si="5"/>
        <v>2744039</v>
      </c>
    </row>
    <row r="117" spans="1:15" ht="14.25">
      <c r="A117" s="24" t="s">
        <v>108</v>
      </c>
      <c r="B117" s="3">
        <v>111756</v>
      </c>
      <c r="C117" s="3">
        <v>411807</v>
      </c>
      <c r="D117" s="3">
        <v>53562</v>
      </c>
      <c r="E117" s="14">
        <f t="shared" si="4"/>
        <v>577125</v>
      </c>
      <c r="F117" s="18"/>
      <c r="G117" s="7">
        <v>46323</v>
      </c>
      <c r="H117" s="7">
        <v>43095</v>
      </c>
      <c r="I117" s="20"/>
      <c r="J117" s="7"/>
      <c r="K117" s="27">
        <v>20000</v>
      </c>
      <c r="L117" s="34">
        <v>554567</v>
      </c>
      <c r="M117" s="32"/>
      <c r="N117" s="7">
        <v>892</v>
      </c>
      <c r="O117" s="16">
        <f t="shared" si="5"/>
        <v>1242002</v>
      </c>
    </row>
    <row r="118" spans="1:15" ht="14.25">
      <c r="A118" s="24" t="s">
        <v>109</v>
      </c>
      <c r="B118" s="3">
        <v>48734</v>
      </c>
      <c r="C118" s="3">
        <v>177557</v>
      </c>
      <c r="D118" s="3">
        <v>38299</v>
      </c>
      <c r="E118" s="14">
        <f t="shared" si="4"/>
        <v>264590</v>
      </c>
      <c r="F118" s="18"/>
      <c r="G118" s="7">
        <v>33653</v>
      </c>
      <c r="H118" s="7">
        <v>43095</v>
      </c>
      <c r="I118" s="25"/>
      <c r="J118" s="7"/>
      <c r="K118" s="27">
        <v>20000</v>
      </c>
      <c r="L118" s="34">
        <v>151853</v>
      </c>
      <c r="M118" s="32"/>
      <c r="N118" s="7">
        <v>277</v>
      </c>
      <c r="O118" s="16">
        <f t="shared" si="5"/>
        <v>513468</v>
      </c>
    </row>
    <row r="119" spans="1:15" ht="14.25">
      <c r="A119" s="24" t="s">
        <v>110</v>
      </c>
      <c r="B119" s="3">
        <v>145611</v>
      </c>
      <c r="C119" s="3">
        <v>637260</v>
      </c>
      <c r="D119" s="3">
        <v>79352</v>
      </c>
      <c r="E119" s="14">
        <f t="shared" si="4"/>
        <v>862223</v>
      </c>
      <c r="F119" s="18"/>
      <c r="G119" s="7">
        <v>68666</v>
      </c>
      <c r="H119" s="7">
        <v>43095</v>
      </c>
      <c r="I119" s="25"/>
      <c r="J119" s="7"/>
      <c r="K119" s="27"/>
      <c r="L119" s="34">
        <v>451635</v>
      </c>
      <c r="M119" s="32">
        <v>89244</v>
      </c>
      <c r="N119" s="7">
        <v>626</v>
      </c>
      <c r="O119" s="16">
        <f t="shared" si="5"/>
        <v>1515489</v>
      </c>
    </row>
    <row r="120" spans="1:15" ht="14.25">
      <c r="A120" s="24" t="s">
        <v>111</v>
      </c>
      <c r="B120" s="3">
        <v>42113</v>
      </c>
      <c r="C120" s="3">
        <v>47904</v>
      </c>
      <c r="D120" s="3">
        <v>32513</v>
      </c>
      <c r="E120" s="14">
        <f t="shared" si="4"/>
        <v>122530</v>
      </c>
      <c r="F120" s="18">
        <v>24910</v>
      </c>
      <c r="G120" s="7">
        <v>29595</v>
      </c>
      <c r="H120" s="7">
        <v>43095</v>
      </c>
      <c r="I120" s="20"/>
      <c r="J120" s="7">
        <v>62000</v>
      </c>
      <c r="K120" s="27">
        <v>20000</v>
      </c>
      <c r="L120" s="34">
        <v>93140</v>
      </c>
      <c r="M120" s="32"/>
      <c r="N120" s="7">
        <v>178</v>
      </c>
      <c r="O120" s="16">
        <f t="shared" si="5"/>
        <v>395448</v>
      </c>
    </row>
    <row r="121" spans="1:15" ht="14.25">
      <c r="A121" s="24" t="s">
        <v>112</v>
      </c>
      <c r="B121" s="3">
        <v>98314</v>
      </c>
      <c r="C121" s="3">
        <v>466737</v>
      </c>
      <c r="D121" s="3">
        <v>53521</v>
      </c>
      <c r="E121" s="14">
        <f t="shared" si="4"/>
        <v>618572</v>
      </c>
      <c r="F121" s="18">
        <v>74730</v>
      </c>
      <c r="G121" s="7">
        <v>57441</v>
      </c>
      <c r="H121" s="7">
        <v>43095</v>
      </c>
      <c r="I121" s="25"/>
      <c r="J121" s="7"/>
      <c r="K121" s="27"/>
      <c r="L121" s="34">
        <v>222522</v>
      </c>
      <c r="M121" s="32">
        <v>88073</v>
      </c>
      <c r="N121" s="7">
        <v>305</v>
      </c>
      <c r="O121" s="16">
        <f t="shared" si="5"/>
        <v>1104738</v>
      </c>
    </row>
    <row r="122" spans="1:15" ht="14.25">
      <c r="A122" s="24" t="s">
        <v>113</v>
      </c>
      <c r="B122" s="3">
        <v>61027</v>
      </c>
      <c r="C122" s="3">
        <v>194916</v>
      </c>
      <c r="D122" s="3">
        <v>37975</v>
      </c>
      <c r="E122" s="14">
        <f t="shared" si="4"/>
        <v>293918</v>
      </c>
      <c r="F122" s="18"/>
      <c r="G122" s="7">
        <v>34208</v>
      </c>
      <c r="H122" s="7">
        <v>43095</v>
      </c>
      <c r="I122" s="25"/>
      <c r="J122" s="7">
        <v>62000</v>
      </c>
      <c r="K122" s="27">
        <v>20000</v>
      </c>
      <c r="L122" s="34">
        <v>186468</v>
      </c>
      <c r="M122" s="32"/>
      <c r="N122" s="7">
        <v>291</v>
      </c>
      <c r="O122" s="16">
        <f t="shared" si="5"/>
        <v>639980</v>
      </c>
    </row>
    <row r="123" spans="1:15" ht="14.25">
      <c r="A123" s="24" t="s">
        <v>114</v>
      </c>
      <c r="B123" s="3">
        <v>45388</v>
      </c>
      <c r="C123" s="3">
        <v>63287</v>
      </c>
      <c r="D123" s="3">
        <v>33008</v>
      </c>
      <c r="E123" s="14">
        <f t="shared" si="4"/>
        <v>141683</v>
      </c>
      <c r="F123" s="18">
        <v>24910</v>
      </c>
      <c r="G123" s="7">
        <v>30588</v>
      </c>
      <c r="H123" s="7">
        <v>43095</v>
      </c>
      <c r="I123" s="25">
        <v>62000</v>
      </c>
      <c r="J123" s="7"/>
      <c r="K123" s="27"/>
      <c r="L123" s="34">
        <v>103100</v>
      </c>
      <c r="M123" s="32"/>
      <c r="N123" s="7">
        <v>193</v>
      </c>
      <c r="O123" s="16">
        <f t="shared" si="5"/>
        <v>405569</v>
      </c>
    </row>
    <row r="124" spans="1:15" ht="14.25">
      <c r="A124" s="24" t="s">
        <v>204</v>
      </c>
      <c r="B124" s="3">
        <v>15000</v>
      </c>
      <c r="C124" s="3">
        <v>0</v>
      </c>
      <c r="D124" s="3">
        <v>20000</v>
      </c>
      <c r="E124" s="14">
        <f t="shared" si="4"/>
        <v>35000</v>
      </c>
      <c r="F124" s="18"/>
      <c r="G124" s="7">
        <v>26549</v>
      </c>
      <c r="H124" s="7">
        <v>43095</v>
      </c>
      <c r="I124" s="20"/>
      <c r="J124" s="7"/>
      <c r="K124" s="27"/>
      <c r="L124" s="32"/>
      <c r="M124" s="32"/>
      <c r="N124" s="7"/>
      <c r="O124" s="16">
        <f t="shared" si="5"/>
        <v>104644</v>
      </c>
    </row>
    <row r="125" spans="1:15" ht="14.25">
      <c r="A125" s="24" t="s">
        <v>115</v>
      </c>
      <c r="B125" s="3">
        <v>61600</v>
      </c>
      <c r="C125" s="3">
        <v>386973</v>
      </c>
      <c r="D125" s="3">
        <v>41692</v>
      </c>
      <c r="E125" s="14">
        <f t="shared" si="4"/>
        <v>490265</v>
      </c>
      <c r="F125" s="18"/>
      <c r="G125" s="7">
        <v>37821</v>
      </c>
      <c r="H125" s="7">
        <v>43095</v>
      </c>
      <c r="I125" s="25">
        <v>186000</v>
      </c>
      <c r="J125" s="7"/>
      <c r="K125" s="27">
        <v>20000</v>
      </c>
      <c r="L125" s="34">
        <v>105840</v>
      </c>
      <c r="M125" s="32">
        <v>66699</v>
      </c>
      <c r="N125" s="7">
        <v>253</v>
      </c>
      <c r="O125" s="16">
        <f t="shared" si="5"/>
        <v>949973</v>
      </c>
    </row>
    <row r="126" spans="1:15" ht="14.25">
      <c r="A126" s="24" t="s">
        <v>116</v>
      </c>
      <c r="B126" s="3">
        <v>153760</v>
      </c>
      <c r="C126" s="3">
        <v>641442</v>
      </c>
      <c r="D126" s="3">
        <v>73874</v>
      </c>
      <c r="E126" s="14">
        <f t="shared" si="4"/>
        <v>869076</v>
      </c>
      <c r="F126" s="18">
        <v>44838</v>
      </c>
      <c r="G126" s="7">
        <v>62944</v>
      </c>
      <c r="H126" s="7">
        <v>43095</v>
      </c>
      <c r="I126" s="25"/>
      <c r="J126" s="7"/>
      <c r="K126" s="27">
        <v>20000</v>
      </c>
      <c r="L126" s="34">
        <v>443184</v>
      </c>
      <c r="M126" s="32">
        <v>61861</v>
      </c>
      <c r="N126" s="7">
        <v>784</v>
      </c>
      <c r="O126" s="16">
        <f t="shared" si="5"/>
        <v>1545782</v>
      </c>
    </row>
    <row r="127" spans="1:15" ht="14.25">
      <c r="A127" s="24" t="s">
        <v>117</v>
      </c>
      <c r="B127" s="3">
        <v>79005</v>
      </c>
      <c r="C127" s="3">
        <v>13185</v>
      </c>
      <c r="D127" s="3">
        <v>43652</v>
      </c>
      <c r="E127" s="14">
        <f t="shared" si="4"/>
        <v>135842</v>
      </c>
      <c r="F127" s="18">
        <v>119568</v>
      </c>
      <c r="G127" s="7">
        <v>38100</v>
      </c>
      <c r="H127" s="7">
        <v>43095</v>
      </c>
      <c r="I127" s="20"/>
      <c r="J127" s="7"/>
      <c r="K127" s="27">
        <v>20000</v>
      </c>
      <c r="L127" s="34">
        <v>180433</v>
      </c>
      <c r="M127" s="32">
        <v>61558</v>
      </c>
      <c r="N127" s="7">
        <v>349</v>
      </c>
      <c r="O127" s="16">
        <f t="shared" si="5"/>
        <v>598945</v>
      </c>
    </row>
    <row r="128" spans="1:15" ht="14.25">
      <c r="A128" s="24" t="s">
        <v>118</v>
      </c>
      <c r="B128" s="3">
        <v>166274</v>
      </c>
      <c r="C128" s="3">
        <v>625611</v>
      </c>
      <c r="D128" s="3">
        <v>74977</v>
      </c>
      <c r="E128" s="14">
        <f t="shared" si="4"/>
        <v>866862</v>
      </c>
      <c r="F128" s="18"/>
      <c r="G128" s="7">
        <v>63343</v>
      </c>
      <c r="H128" s="7">
        <v>43095</v>
      </c>
      <c r="I128" s="25"/>
      <c r="J128" s="7"/>
      <c r="K128" s="27">
        <v>20000</v>
      </c>
      <c r="L128" s="34">
        <v>768742</v>
      </c>
      <c r="M128" s="32"/>
      <c r="N128" s="7">
        <v>926</v>
      </c>
      <c r="O128" s="16">
        <f t="shared" si="5"/>
        <v>1762968</v>
      </c>
    </row>
    <row r="129" spans="1:15" ht="14.25">
      <c r="A129" s="24" t="s">
        <v>119</v>
      </c>
      <c r="B129" s="3">
        <v>43032</v>
      </c>
      <c r="C129" s="3">
        <v>327428</v>
      </c>
      <c r="D129" s="3">
        <v>40368</v>
      </c>
      <c r="E129" s="14">
        <f t="shared" si="4"/>
        <v>410828</v>
      </c>
      <c r="F129" s="18"/>
      <c r="G129" s="7">
        <v>37477</v>
      </c>
      <c r="H129" s="7">
        <v>43095</v>
      </c>
      <c r="I129" s="25"/>
      <c r="J129" s="7"/>
      <c r="K129" s="27">
        <v>20000</v>
      </c>
      <c r="L129" s="34">
        <v>112122</v>
      </c>
      <c r="M129" s="32">
        <v>69215</v>
      </c>
      <c r="N129" s="7">
        <v>134</v>
      </c>
      <c r="O129" s="16">
        <f t="shared" si="5"/>
        <v>692871</v>
      </c>
    </row>
    <row r="130" spans="1:15" ht="14.25">
      <c r="A130" s="24" t="s">
        <v>120</v>
      </c>
      <c r="B130" s="3">
        <v>153252</v>
      </c>
      <c r="C130" s="3">
        <v>395550</v>
      </c>
      <c r="D130" s="3">
        <v>74224</v>
      </c>
      <c r="E130" s="14">
        <f t="shared" si="4"/>
        <v>623026</v>
      </c>
      <c r="F130" s="18"/>
      <c r="G130" s="7">
        <v>64092</v>
      </c>
      <c r="H130" s="7">
        <v>43095</v>
      </c>
      <c r="I130" s="25"/>
      <c r="J130" s="7"/>
      <c r="K130" s="27"/>
      <c r="L130" s="34">
        <v>552648</v>
      </c>
      <c r="M130" s="32"/>
      <c r="N130" s="7">
        <v>1255</v>
      </c>
      <c r="O130" s="16">
        <f t="shared" si="5"/>
        <v>1284116</v>
      </c>
    </row>
    <row r="131" spans="1:15" ht="14.25">
      <c r="A131" s="24" t="s">
        <v>121</v>
      </c>
      <c r="B131" s="3">
        <v>75069</v>
      </c>
      <c r="C131" s="3">
        <v>248751</v>
      </c>
      <c r="D131" s="3">
        <v>38386</v>
      </c>
      <c r="E131" s="14">
        <f t="shared" si="4"/>
        <v>362206</v>
      </c>
      <c r="F131" s="18">
        <v>164406</v>
      </c>
      <c r="G131" s="7">
        <v>37821</v>
      </c>
      <c r="H131" s="7">
        <v>43095</v>
      </c>
      <c r="I131" s="25"/>
      <c r="J131" s="7"/>
      <c r="K131" s="27"/>
      <c r="L131" s="34">
        <v>151816</v>
      </c>
      <c r="M131" s="32"/>
      <c r="N131" s="7">
        <v>255</v>
      </c>
      <c r="O131" s="16">
        <f t="shared" si="5"/>
        <v>759599</v>
      </c>
    </row>
    <row r="132" spans="1:15" ht="14.25">
      <c r="A132" s="24" t="s">
        <v>122</v>
      </c>
      <c r="B132" s="3">
        <v>41175</v>
      </c>
      <c r="C132" s="3">
        <v>138222</v>
      </c>
      <c r="D132" s="3">
        <v>32711</v>
      </c>
      <c r="E132" s="14">
        <f t="shared" si="4"/>
        <v>212108</v>
      </c>
      <c r="F132" s="18"/>
      <c r="G132" s="7">
        <v>30977</v>
      </c>
      <c r="H132" s="7">
        <v>43095</v>
      </c>
      <c r="I132" s="20"/>
      <c r="J132" s="7"/>
      <c r="K132" s="27"/>
      <c r="L132" s="34">
        <v>122881</v>
      </c>
      <c r="M132" s="32"/>
      <c r="N132" s="7">
        <v>191</v>
      </c>
      <c r="O132" s="16">
        <f t="shared" si="5"/>
        <v>409252</v>
      </c>
    </row>
    <row r="133" spans="1:15" ht="14.25">
      <c r="A133" s="24" t="s">
        <v>123</v>
      </c>
      <c r="B133" s="3">
        <v>146020</v>
      </c>
      <c r="C133" s="3">
        <v>461909</v>
      </c>
      <c r="D133" s="3">
        <v>70027</v>
      </c>
      <c r="E133" s="14">
        <f t="shared" si="4"/>
        <v>677956</v>
      </c>
      <c r="F133" s="18">
        <v>114586</v>
      </c>
      <c r="G133" s="7">
        <v>58584</v>
      </c>
      <c r="H133" s="7">
        <v>43095</v>
      </c>
      <c r="I133" s="25"/>
      <c r="J133" s="7"/>
      <c r="K133" s="27"/>
      <c r="L133" s="34">
        <v>253150</v>
      </c>
      <c r="M133" s="32">
        <v>75597</v>
      </c>
      <c r="N133" s="7">
        <v>449</v>
      </c>
      <c r="O133" s="16">
        <f t="shared" si="5"/>
        <v>1223417</v>
      </c>
    </row>
    <row r="134" spans="1:15" ht="14.25">
      <c r="A134" s="24" t="s">
        <v>124</v>
      </c>
      <c r="B134" s="3">
        <v>291844</v>
      </c>
      <c r="C134" s="3">
        <v>929946</v>
      </c>
      <c r="D134" s="3">
        <v>178263</v>
      </c>
      <c r="E134" s="14">
        <f t="shared" si="4"/>
        <v>1400053</v>
      </c>
      <c r="F134" s="18"/>
      <c r="G134" s="7">
        <v>141163</v>
      </c>
      <c r="H134" s="7">
        <v>43095</v>
      </c>
      <c r="I134" s="20"/>
      <c r="J134" s="7"/>
      <c r="K134" s="27">
        <v>20000</v>
      </c>
      <c r="L134" s="34">
        <v>743060</v>
      </c>
      <c r="M134" s="32"/>
      <c r="N134" s="7">
        <v>606</v>
      </c>
      <c r="O134" s="16">
        <f aca="true" t="shared" si="6" ref="O134:O164">(SUM(B134:N134)-E134)</f>
        <v>2347977</v>
      </c>
    </row>
    <row r="135" spans="1:15" ht="14.25">
      <c r="A135" s="24" t="s">
        <v>125</v>
      </c>
      <c r="B135" s="3">
        <v>71693</v>
      </c>
      <c r="C135" s="3">
        <v>323033</v>
      </c>
      <c r="D135" s="3">
        <v>42543</v>
      </c>
      <c r="E135" s="14">
        <f aca="true" t="shared" si="7" ref="E135:E176">SUM(B135:D135)</f>
        <v>437269</v>
      </c>
      <c r="F135" s="18"/>
      <c r="G135" s="7">
        <v>36708</v>
      </c>
      <c r="H135" s="7">
        <v>43095</v>
      </c>
      <c r="I135" s="20"/>
      <c r="J135" s="7"/>
      <c r="K135" s="27">
        <v>20000</v>
      </c>
      <c r="L135" s="34">
        <v>194878</v>
      </c>
      <c r="M135" s="32"/>
      <c r="N135" s="7">
        <v>347</v>
      </c>
      <c r="O135" s="16">
        <f t="shared" si="6"/>
        <v>732297</v>
      </c>
    </row>
    <row r="136" spans="1:15" ht="14.25">
      <c r="A136" s="24" t="s">
        <v>126</v>
      </c>
      <c r="B136" s="3">
        <v>185019</v>
      </c>
      <c r="C136" s="3">
        <v>788462</v>
      </c>
      <c r="D136" s="3">
        <v>78915</v>
      </c>
      <c r="E136" s="14">
        <f t="shared" si="7"/>
        <v>1052396</v>
      </c>
      <c r="F136" s="18">
        <v>49820</v>
      </c>
      <c r="G136" s="7">
        <v>70631</v>
      </c>
      <c r="H136" s="7">
        <v>43095</v>
      </c>
      <c r="I136" s="25"/>
      <c r="J136" s="7"/>
      <c r="K136" s="27"/>
      <c r="L136" s="34">
        <v>522377</v>
      </c>
      <c r="M136" s="32"/>
      <c r="N136" s="7">
        <v>545</v>
      </c>
      <c r="O136" s="16">
        <f t="shared" si="6"/>
        <v>1738864</v>
      </c>
    </row>
    <row r="137" spans="1:15" ht="14.25">
      <c r="A137" s="24" t="s">
        <v>127</v>
      </c>
      <c r="B137" s="3">
        <v>32389</v>
      </c>
      <c r="C137" s="3">
        <v>39555</v>
      </c>
      <c r="D137" s="3">
        <v>28145</v>
      </c>
      <c r="E137" s="14">
        <f t="shared" si="7"/>
        <v>100089</v>
      </c>
      <c r="F137" s="18"/>
      <c r="G137" s="7">
        <v>27435</v>
      </c>
      <c r="H137" s="7">
        <v>43095</v>
      </c>
      <c r="I137" s="20"/>
      <c r="J137" s="7"/>
      <c r="K137" s="27">
        <v>20000</v>
      </c>
      <c r="L137" s="34">
        <v>60874</v>
      </c>
      <c r="M137" s="32"/>
      <c r="N137" s="7">
        <v>168</v>
      </c>
      <c r="O137" s="16">
        <f t="shared" si="6"/>
        <v>251661</v>
      </c>
    </row>
    <row r="138" spans="1:15" ht="14.25">
      <c r="A138" s="24" t="s">
        <v>128</v>
      </c>
      <c r="B138" s="3">
        <v>123236</v>
      </c>
      <c r="C138" s="3">
        <v>426528</v>
      </c>
      <c r="D138" s="3">
        <v>56510</v>
      </c>
      <c r="E138" s="14">
        <f t="shared" si="7"/>
        <v>606274</v>
      </c>
      <c r="F138" s="18"/>
      <c r="G138" s="7">
        <v>49855</v>
      </c>
      <c r="H138" s="7">
        <v>43095</v>
      </c>
      <c r="I138" s="20"/>
      <c r="J138" s="7"/>
      <c r="K138" s="27"/>
      <c r="L138" s="34">
        <v>197250</v>
      </c>
      <c r="M138" s="32">
        <v>72987</v>
      </c>
      <c r="N138" s="7">
        <v>233</v>
      </c>
      <c r="O138" s="16">
        <f t="shared" si="6"/>
        <v>969694</v>
      </c>
    </row>
    <row r="139" spans="1:15" ht="14.25">
      <c r="A139" s="24" t="s">
        <v>129</v>
      </c>
      <c r="B139" s="3">
        <v>25001</v>
      </c>
      <c r="C139" s="3">
        <v>0</v>
      </c>
      <c r="D139" s="3">
        <v>29607</v>
      </c>
      <c r="E139" s="14">
        <f t="shared" si="7"/>
        <v>54608</v>
      </c>
      <c r="F139" s="18"/>
      <c r="G139" s="7">
        <v>27444</v>
      </c>
      <c r="H139" s="7">
        <v>43095</v>
      </c>
      <c r="I139" s="25">
        <v>62000</v>
      </c>
      <c r="J139" s="7">
        <v>62000</v>
      </c>
      <c r="K139" s="27"/>
      <c r="L139" s="34">
        <v>27025</v>
      </c>
      <c r="M139" s="32"/>
      <c r="N139" s="7">
        <v>44</v>
      </c>
      <c r="O139" s="16">
        <f t="shared" si="6"/>
        <v>276216</v>
      </c>
    </row>
    <row r="140" spans="1:15" ht="14.25">
      <c r="A140" s="24" t="s">
        <v>169</v>
      </c>
      <c r="B140" s="3">
        <v>26949</v>
      </c>
      <c r="C140" s="3">
        <v>136245</v>
      </c>
      <c r="D140" s="3">
        <v>28146</v>
      </c>
      <c r="E140" s="14">
        <f t="shared" si="7"/>
        <v>191340</v>
      </c>
      <c r="F140" s="18"/>
      <c r="G140" s="7">
        <v>27308</v>
      </c>
      <c r="H140" s="7">
        <v>43095</v>
      </c>
      <c r="I140" s="25"/>
      <c r="J140" s="7"/>
      <c r="K140" s="27"/>
      <c r="L140" s="34">
        <v>44167</v>
      </c>
      <c r="M140" s="32"/>
      <c r="N140" s="7">
        <v>78</v>
      </c>
      <c r="O140" s="16">
        <f t="shared" si="6"/>
        <v>305988</v>
      </c>
    </row>
    <row r="141" spans="1:15" ht="14.25">
      <c r="A141" s="24" t="s">
        <v>130</v>
      </c>
      <c r="B141" s="3">
        <v>87149</v>
      </c>
      <c r="C141" s="3">
        <v>353798</v>
      </c>
      <c r="D141" s="3">
        <v>47922</v>
      </c>
      <c r="E141" s="14">
        <f t="shared" si="7"/>
        <v>488869</v>
      </c>
      <c r="F141" s="18"/>
      <c r="G141" s="7">
        <v>42031</v>
      </c>
      <c r="H141" s="7">
        <v>43095</v>
      </c>
      <c r="I141" s="25"/>
      <c r="J141" s="7"/>
      <c r="K141" s="27">
        <v>20000</v>
      </c>
      <c r="L141" s="34">
        <v>307101</v>
      </c>
      <c r="M141" s="32"/>
      <c r="N141" s="7">
        <v>401</v>
      </c>
      <c r="O141" s="16">
        <f t="shared" si="6"/>
        <v>901497</v>
      </c>
    </row>
    <row r="142" spans="1:15" ht="14.25">
      <c r="A142" s="24" t="s">
        <v>131</v>
      </c>
      <c r="B142" s="3">
        <v>143272</v>
      </c>
      <c r="C142" s="3">
        <v>483876</v>
      </c>
      <c r="D142" s="3">
        <v>65935</v>
      </c>
      <c r="E142" s="14">
        <f t="shared" si="7"/>
        <v>693083</v>
      </c>
      <c r="F142" s="18"/>
      <c r="G142" s="7">
        <v>57434</v>
      </c>
      <c r="H142" s="7">
        <v>43095</v>
      </c>
      <c r="I142" s="26">
        <v>186000</v>
      </c>
      <c r="J142" s="7"/>
      <c r="K142" s="27">
        <v>20000</v>
      </c>
      <c r="L142" s="34">
        <v>360385</v>
      </c>
      <c r="M142" s="32"/>
      <c r="N142" s="7">
        <v>947</v>
      </c>
      <c r="O142" s="16">
        <f t="shared" si="6"/>
        <v>1360944</v>
      </c>
    </row>
    <row r="143" spans="1:15" ht="14.25">
      <c r="A143" s="24" t="s">
        <v>132</v>
      </c>
      <c r="B143" s="3">
        <v>308517</v>
      </c>
      <c r="C143" s="3">
        <v>234030</v>
      </c>
      <c r="D143" s="3">
        <v>119038</v>
      </c>
      <c r="E143" s="14">
        <f t="shared" si="7"/>
        <v>661585</v>
      </c>
      <c r="F143" s="18">
        <v>49820</v>
      </c>
      <c r="G143" s="7">
        <v>95407</v>
      </c>
      <c r="H143" s="7">
        <v>43095</v>
      </c>
      <c r="I143" s="26">
        <v>124000</v>
      </c>
      <c r="J143" s="7"/>
      <c r="K143" s="27">
        <v>20000</v>
      </c>
      <c r="L143" s="34">
        <v>487650</v>
      </c>
      <c r="M143" s="32">
        <v>129997</v>
      </c>
      <c r="N143" s="7">
        <v>800</v>
      </c>
      <c r="O143" s="16">
        <f t="shared" si="6"/>
        <v>1612354</v>
      </c>
    </row>
    <row r="144" spans="1:15" ht="14.25">
      <c r="A144" s="24" t="s">
        <v>133</v>
      </c>
      <c r="B144" s="3">
        <v>27371</v>
      </c>
      <c r="C144" s="3">
        <v>51858</v>
      </c>
      <c r="D144" s="3">
        <v>34763</v>
      </c>
      <c r="E144" s="14">
        <f t="shared" si="7"/>
        <v>113992</v>
      </c>
      <c r="F144" s="18"/>
      <c r="G144" s="7">
        <v>31580</v>
      </c>
      <c r="H144" s="7">
        <v>43095</v>
      </c>
      <c r="I144" s="20"/>
      <c r="J144" s="7"/>
      <c r="K144" s="27"/>
      <c r="L144" s="34">
        <v>47776</v>
      </c>
      <c r="M144" s="32"/>
      <c r="N144" s="7">
        <v>48</v>
      </c>
      <c r="O144" s="16">
        <f t="shared" si="6"/>
        <v>236491</v>
      </c>
    </row>
    <row r="145" spans="1:15" ht="14.25">
      <c r="A145" s="24" t="s">
        <v>134</v>
      </c>
      <c r="B145" s="3">
        <v>21888</v>
      </c>
      <c r="C145" s="3">
        <v>101085</v>
      </c>
      <c r="D145" s="3">
        <v>26765</v>
      </c>
      <c r="E145" s="14">
        <f t="shared" si="7"/>
        <v>149738</v>
      </c>
      <c r="F145" s="18"/>
      <c r="G145" s="7">
        <v>25800</v>
      </c>
      <c r="H145" s="7">
        <v>43095</v>
      </c>
      <c r="I145" s="20"/>
      <c r="J145" s="7"/>
      <c r="K145" s="27"/>
      <c r="L145" s="34">
        <v>26754</v>
      </c>
      <c r="M145" s="32"/>
      <c r="N145" s="7">
        <v>20</v>
      </c>
      <c r="O145" s="16">
        <f t="shared" si="6"/>
        <v>245407</v>
      </c>
    </row>
    <row r="146" spans="1:15" ht="14.25">
      <c r="A146" s="24" t="s">
        <v>135</v>
      </c>
      <c r="B146" s="3">
        <v>90572</v>
      </c>
      <c r="C146" s="3">
        <v>157338</v>
      </c>
      <c r="D146" s="3">
        <v>46584</v>
      </c>
      <c r="E146" s="14">
        <f t="shared" si="7"/>
        <v>294494</v>
      </c>
      <c r="F146" s="18"/>
      <c r="G146" s="7">
        <v>40961</v>
      </c>
      <c r="H146" s="7">
        <v>43095</v>
      </c>
      <c r="I146" s="20"/>
      <c r="J146" s="7"/>
      <c r="K146" s="27">
        <v>20000</v>
      </c>
      <c r="L146" s="34">
        <v>383465</v>
      </c>
      <c r="M146" s="32"/>
      <c r="N146" s="7">
        <v>654</v>
      </c>
      <c r="O146" s="16">
        <f t="shared" si="6"/>
        <v>782669</v>
      </c>
    </row>
    <row r="147" spans="1:15" ht="14.25">
      <c r="A147" s="24" t="s">
        <v>136</v>
      </c>
      <c r="B147" s="3">
        <v>273463</v>
      </c>
      <c r="C147" s="3">
        <v>1363295</v>
      </c>
      <c r="D147" s="3">
        <v>120559</v>
      </c>
      <c r="E147" s="14">
        <f t="shared" si="7"/>
        <v>1757317</v>
      </c>
      <c r="F147" s="31">
        <v>293938</v>
      </c>
      <c r="G147" s="7">
        <v>97840</v>
      </c>
      <c r="H147" s="7">
        <v>43095</v>
      </c>
      <c r="I147" s="20"/>
      <c r="J147" s="7"/>
      <c r="K147" s="27">
        <v>20000</v>
      </c>
      <c r="L147" s="34">
        <v>925588</v>
      </c>
      <c r="M147" s="32">
        <v>66317</v>
      </c>
      <c r="N147" s="7">
        <v>1420</v>
      </c>
      <c r="O147" s="16">
        <f t="shared" si="6"/>
        <v>3205515</v>
      </c>
    </row>
    <row r="148" spans="1:15" ht="14.25">
      <c r="A148" s="24" t="s">
        <v>137</v>
      </c>
      <c r="B148" s="3">
        <v>34881</v>
      </c>
      <c r="C148" s="3">
        <v>215348</v>
      </c>
      <c r="D148" s="3">
        <v>32544</v>
      </c>
      <c r="E148" s="14">
        <f t="shared" si="7"/>
        <v>282773</v>
      </c>
      <c r="F148" s="18">
        <v>244118</v>
      </c>
      <c r="G148" s="7">
        <v>30733</v>
      </c>
      <c r="H148" s="7">
        <v>43095</v>
      </c>
      <c r="I148" s="20"/>
      <c r="J148" s="7"/>
      <c r="K148" s="27"/>
      <c r="L148" s="34">
        <v>103914</v>
      </c>
      <c r="M148" s="32"/>
      <c r="N148" s="7">
        <v>136</v>
      </c>
      <c r="O148" s="16">
        <f t="shared" si="6"/>
        <v>704769</v>
      </c>
    </row>
    <row r="149" spans="1:15" ht="14.25">
      <c r="A149" s="24" t="s">
        <v>138</v>
      </c>
      <c r="B149" s="3">
        <v>15799</v>
      </c>
      <c r="C149" s="3">
        <v>43950</v>
      </c>
      <c r="D149" s="3">
        <v>25028</v>
      </c>
      <c r="E149" s="14">
        <f t="shared" si="7"/>
        <v>84777</v>
      </c>
      <c r="F149" s="18"/>
      <c r="G149" s="7">
        <v>24379</v>
      </c>
      <c r="H149" s="7">
        <v>43095</v>
      </c>
      <c r="I149" s="20"/>
      <c r="J149" s="7"/>
      <c r="K149" s="27">
        <v>20000</v>
      </c>
      <c r="L149" s="34">
        <v>46852</v>
      </c>
      <c r="M149" s="32"/>
      <c r="N149" s="7">
        <v>174</v>
      </c>
      <c r="O149" s="16">
        <f t="shared" si="6"/>
        <v>219277</v>
      </c>
    </row>
    <row r="150" spans="1:15" ht="14.25">
      <c r="A150" s="24" t="s">
        <v>139</v>
      </c>
      <c r="B150" s="3">
        <v>98339</v>
      </c>
      <c r="C150" s="3">
        <v>437736</v>
      </c>
      <c r="D150" s="3">
        <v>52852</v>
      </c>
      <c r="E150" s="14">
        <f t="shared" si="7"/>
        <v>588927</v>
      </c>
      <c r="F150" s="18"/>
      <c r="G150" s="7">
        <v>47296</v>
      </c>
      <c r="H150" s="7">
        <v>43095</v>
      </c>
      <c r="I150" s="20"/>
      <c r="J150" s="7"/>
      <c r="K150" s="27">
        <v>20000</v>
      </c>
      <c r="L150" s="34">
        <v>247783</v>
      </c>
      <c r="M150" s="32">
        <v>71180</v>
      </c>
      <c r="N150" s="7">
        <v>427</v>
      </c>
      <c r="O150" s="16">
        <f t="shared" si="6"/>
        <v>1018708</v>
      </c>
    </row>
    <row r="151" spans="1:15" ht="14.25">
      <c r="A151" s="24" t="s">
        <v>140</v>
      </c>
      <c r="B151" s="3">
        <v>118054</v>
      </c>
      <c r="C151" s="3">
        <v>585623</v>
      </c>
      <c r="D151" s="3">
        <v>59952</v>
      </c>
      <c r="E151" s="14">
        <f t="shared" si="7"/>
        <v>763629</v>
      </c>
      <c r="F151" s="18">
        <v>64766</v>
      </c>
      <c r="G151" s="7">
        <v>52191</v>
      </c>
      <c r="H151" s="7">
        <v>43095</v>
      </c>
      <c r="I151" s="20"/>
      <c r="J151" s="7"/>
      <c r="K151" s="27">
        <v>20000</v>
      </c>
      <c r="L151" s="34">
        <v>385224</v>
      </c>
      <c r="M151" s="32"/>
      <c r="N151" s="7">
        <v>453</v>
      </c>
      <c r="O151" s="16">
        <f t="shared" si="6"/>
        <v>1329358</v>
      </c>
    </row>
    <row r="152" spans="1:15" ht="14.25">
      <c r="A152" s="24" t="s">
        <v>141</v>
      </c>
      <c r="B152" s="3">
        <v>110620</v>
      </c>
      <c r="C152" s="3">
        <v>293583</v>
      </c>
      <c r="D152" s="3">
        <v>57070</v>
      </c>
      <c r="E152" s="14">
        <f t="shared" si="7"/>
        <v>461273</v>
      </c>
      <c r="F152" s="18"/>
      <c r="G152" s="7">
        <v>48678</v>
      </c>
      <c r="H152" s="7">
        <v>43095</v>
      </c>
      <c r="I152" s="25">
        <v>62000</v>
      </c>
      <c r="J152" s="7"/>
      <c r="K152" s="27">
        <v>20000</v>
      </c>
      <c r="L152" s="34">
        <v>299845</v>
      </c>
      <c r="M152" s="32">
        <v>81792</v>
      </c>
      <c r="N152" s="7">
        <v>431</v>
      </c>
      <c r="O152" s="16">
        <f t="shared" si="6"/>
        <v>1017114</v>
      </c>
    </row>
    <row r="153" spans="1:15" ht="14.25">
      <c r="A153" s="24" t="s">
        <v>142</v>
      </c>
      <c r="B153" s="3">
        <v>65938</v>
      </c>
      <c r="C153" s="3">
        <v>111411</v>
      </c>
      <c r="D153" s="3">
        <v>47715</v>
      </c>
      <c r="E153" s="14">
        <f t="shared" si="7"/>
        <v>225064</v>
      </c>
      <c r="F153" s="18"/>
      <c r="G153" s="7">
        <v>41010</v>
      </c>
      <c r="H153" s="7">
        <v>43095</v>
      </c>
      <c r="I153" s="25"/>
      <c r="J153" s="7"/>
      <c r="K153" s="27">
        <v>20000</v>
      </c>
      <c r="L153" s="34">
        <v>10923</v>
      </c>
      <c r="M153" s="32">
        <v>73717</v>
      </c>
      <c r="N153" s="7">
        <v>36</v>
      </c>
      <c r="O153" s="16">
        <f t="shared" si="6"/>
        <v>413845</v>
      </c>
    </row>
    <row r="154" spans="1:15" ht="14.25">
      <c r="A154" s="24" t="s">
        <v>143</v>
      </c>
      <c r="B154" s="3">
        <v>40033</v>
      </c>
      <c r="C154" s="3">
        <v>183708</v>
      </c>
      <c r="D154" s="3">
        <v>31930</v>
      </c>
      <c r="E154" s="14">
        <f t="shared" si="7"/>
        <v>255671</v>
      </c>
      <c r="F154" s="18"/>
      <c r="G154" s="7">
        <v>31201</v>
      </c>
      <c r="H154" s="7">
        <v>43095</v>
      </c>
      <c r="I154" s="25"/>
      <c r="J154" s="7"/>
      <c r="K154" s="27">
        <v>20000</v>
      </c>
      <c r="L154" s="34">
        <v>60228</v>
      </c>
      <c r="M154" s="32"/>
      <c r="N154" s="7">
        <v>78</v>
      </c>
      <c r="O154" s="16">
        <f t="shared" si="6"/>
        <v>410273</v>
      </c>
    </row>
    <row r="155" spans="1:15" ht="14.25">
      <c r="A155" s="24" t="s">
        <v>144</v>
      </c>
      <c r="B155" s="3">
        <v>15000</v>
      </c>
      <c r="C155" s="3">
        <v>87900</v>
      </c>
      <c r="D155" s="3">
        <v>24971</v>
      </c>
      <c r="E155" s="14">
        <f t="shared" si="7"/>
        <v>127871</v>
      </c>
      <c r="F155" s="18"/>
      <c r="G155" s="7">
        <v>24233</v>
      </c>
      <c r="H155" s="7">
        <v>43095</v>
      </c>
      <c r="I155" s="20"/>
      <c r="J155" s="7"/>
      <c r="K155" s="27"/>
      <c r="L155" s="32"/>
      <c r="M155" s="32"/>
      <c r="N155" s="7"/>
      <c r="O155" s="16">
        <f t="shared" si="6"/>
        <v>195199</v>
      </c>
    </row>
    <row r="156" spans="1:15" ht="14.25">
      <c r="A156" s="24" t="s">
        <v>145</v>
      </c>
      <c r="B156" s="3">
        <v>292024</v>
      </c>
      <c r="C156" s="3">
        <v>1279797</v>
      </c>
      <c r="D156" s="3">
        <v>134735</v>
      </c>
      <c r="E156" s="14">
        <f t="shared" si="7"/>
        <v>1706556</v>
      </c>
      <c r="F156" s="18"/>
      <c r="G156" s="7">
        <v>113439</v>
      </c>
      <c r="H156" s="7">
        <v>43095</v>
      </c>
      <c r="I156" s="25"/>
      <c r="J156" s="7"/>
      <c r="K156" s="27"/>
      <c r="L156" s="34">
        <v>1045321</v>
      </c>
      <c r="M156" s="32"/>
      <c r="N156" s="7">
        <v>832</v>
      </c>
      <c r="O156" s="16">
        <f t="shared" si="6"/>
        <v>2909243</v>
      </c>
    </row>
    <row r="157" spans="1:15" ht="14.25">
      <c r="A157" s="24" t="s">
        <v>146</v>
      </c>
      <c r="B157" s="3">
        <v>253110</v>
      </c>
      <c r="C157" s="3">
        <v>958544</v>
      </c>
      <c r="D157" s="3">
        <v>107102</v>
      </c>
      <c r="E157" s="14">
        <f t="shared" si="7"/>
        <v>1318756</v>
      </c>
      <c r="F157" s="18">
        <v>24910</v>
      </c>
      <c r="G157" s="7">
        <v>87739</v>
      </c>
      <c r="H157" s="7">
        <v>43095</v>
      </c>
      <c r="I157" s="25">
        <v>186000</v>
      </c>
      <c r="J157" s="7">
        <v>62000</v>
      </c>
      <c r="K157" s="27"/>
      <c r="L157" s="34">
        <v>635940</v>
      </c>
      <c r="M157" s="32">
        <v>72664</v>
      </c>
      <c r="N157" s="7">
        <v>816</v>
      </c>
      <c r="O157" s="16">
        <f t="shared" si="6"/>
        <v>2431920</v>
      </c>
    </row>
    <row r="158" spans="1:15" ht="14.25">
      <c r="A158" s="24" t="s">
        <v>147</v>
      </c>
      <c r="B158" s="3">
        <v>103844</v>
      </c>
      <c r="C158" s="3">
        <v>396204</v>
      </c>
      <c r="D158" s="3">
        <v>55997</v>
      </c>
      <c r="E158" s="14">
        <f t="shared" si="7"/>
        <v>556045</v>
      </c>
      <c r="F158" s="18"/>
      <c r="G158" s="7">
        <v>49563</v>
      </c>
      <c r="H158" s="7">
        <v>43095</v>
      </c>
      <c r="I158" s="20"/>
      <c r="J158" s="7"/>
      <c r="K158" s="27">
        <v>20000</v>
      </c>
      <c r="L158" s="34">
        <v>391877</v>
      </c>
      <c r="M158" s="32"/>
      <c r="N158" s="7">
        <v>349</v>
      </c>
      <c r="O158" s="16">
        <f t="shared" si="6"/>
        <v>1060929</v>
      </c>
    </row>
    <row r="159" spans="1:15" ht="14.25">
      <c r="A159" s="24" t="s">
        <v>148</v>
      </c>
      <c r="B159" s="3">
        <v>56741</v>
      </c>
      <c r="C159" s="3">
        <v>222822</v>
      </c>
      <c r="D159" s="3">
        <v>39704</v>
      </c>
      <c r="E159" s="14">
        <f t="shared" si="7"/>
        <v>319267</v>
      </c>
      <c r="F159" s="18"/>
      <c r="G159" s="7">
        <v>35327</v>
      </c>
      <c r="H159" s="7">
        <v>43095</v>
      </c>
      <c r="I159" s="25"/>
      <c r="J159" s="7"/>
      <c r="K159" s="27"/>
      <c r="L159" s="34">
        <v>164988</v>
      </c>
      <c r="M159" s="32"/>
      <c r="N159" s="7">
        <v>293</v>
      </c>
      <c r="O159" s="16">
        <f t="shared" si="6"/>
        <v>562970</v>
      </c>
    </row>
    <row r="160" spans="1:15" ht="14.25">
      <c r="A160" s="24" t="s">
        <v>149</v>
      </c>
      <c r="B160" s="3">
        <v>15000</v>
      </c>
      <c r="C160" s="3">
        <v>50543</v>
      </c>
      <c r="D160" s="3">
        <v>22260</v>
      </c>
      <c r="E160" s="14">
        <f t="shared" si="7"/>
        <v>87803</v>
      </c>
      <c r="F160" s="18"/>
      <c r="G160" s="7">
        <v>21800</v>
      </c>
      <c r="H160" s="7">
        <v>43095</v>
      </c>
      <c r="I160" s="20"/>
      <c r="J160" s="7"/>
      <c r="K160" s="27"/>
      <c r="L160" s="32"/>
      <c r="M160" s="32"/>
      <c r="N160" s="7"/>
      <c r="O160" s="16">
        <f t="shared" si="6"/>
        <v>152698</v>
      </c>
    </row>
    <row r="161" spans="1:15" ht="14.25">
      <c r="A161" s="24" t="s">
        <v>150</v>
      </c>
      <c r="B161" s="3">
        <v>86406</v>
      </c>
      <c r="C161" s="3">
        <v>417305</v>
      </c>
      <c r="D161" s="3">
        <v>56754</v>
      </c>
      <c r="E161" s="14">
        <f t="shared" si="7"/>
        <v>560465</v>
      </c>
      <c r="F161" s="18"/>
      <c r="G161" s="7">
        <v>51354</v>
      </c>
      <c r="H161" s="7">
        <v>43095</v>
      </c>
      <c r="I161" s="25">
        <v>62000</v>
      </c>
      <c r="J161" s="7"/>
      <c r="K161" s="27"/>
      <c r="L161" s="34">
        <v>443339</v>
      </c>
      <c r="M161" s="32"/>
      <c r="N161" s="7">
        <v>469</v>
      </c>
      <c r="O161" s="16">
        <f t="shared" si="6"/>
        <v>1160722</v>
      </c>
    </row>
    <row r="162" spans="1:15" ht="14.25">
      <c r="A162" s="24" t="s">
        <v>151</v>
      </c>
      <c r="B162" s="3">
        <v>90175</v>
      </c>
      <c r="C162" s="3">
        <v>330059</v>
      </c>
      <c r="D162" s="3">
        <v>52615</v>
      </c>
      <c r="E162" s="14">
        <f t="shared" si="7"/>
        <v>472849</v>
      </c>
      <c r="F162" s="18"/>
      <c r="G162" s="7">
        <v>46868</v>
      </c>
      <c r="H162" s="7">
        <v>43095</v>
      </c>
      <c r="I162" s="20">
        <v>62000</v>
      </c>
      <c r="J162" s="7"/>
      <c r="K162" s="27"/>
      <c r="L162" s="34">
        <v>604783</v>
      </c>
      <c r="M162" s="32"/>
      <c r="N162" s="7">
        <v>497</v>
      </c>
      <c r="O162" s="16">
        <f t="shared" si="6"/>
        <v>1230092</v>
      </c>
    </row>
    <row r="163" spans="1:15" ht="14.25">
      <c r="A163" s="24" t="s">
        <v>152</v>
      </c>
      <c r="B163" s="3">
        <v>66010</v>
      </c>
      <c r="C163" s="3">
        <v>644522</v>
      </c>
      <c r="D163" s="3">
        <v>42626</v>
      </c>
      <c r="E163" s="14">
        <f t="shared" si="7"/>
        <v>753158</v>
      </c>
      <c r="F163" s="18"/>
      <c r="G163" s="7">
        <v>38917</v>
      </c>
      <c r="H163" s="7">
        <v>43095</v>
      </c>
      <c r="I163" s="25"/>
      <c r="J163" s="7"/>
      <c r="K163" s="27">
        <v>20000</v>
      </c>
      <c r="L163" s="34">
        <v>178209</v>
      </c>
      <c r="M163" s="32"/>
      <c r="N163" s="7">
        <v>203</v>
      </c>
      <c r="O163" s="16">
        <f t="shared" si="6"/>
        <v>1033582</v>
      </c>
    </row>
    <row r="164" spans="1:15" ht="14.25">
      <c r="A164" s="24" t="s">
        <v>153</v>
      </c>
      <c r="B164" s="3">
        <v>70402</v>
      </c>
      <c r="C164" s="3">
        <v>282596</v>
      </c>
      <c r="D164" s="3">
        <v>44077</v>
      </c>
      <c r="E164" s="14">
        <f t="shared" si="7"/>
        <v>397075</v>
      </c>
      <c r="F164" s="18"/>
      <c r="G164" s="7">
        <v>39180</v>
      </c>
      <c r="H164" s="7">
        <v>43095</v>
      </c>
      <c r="I164" s="20"/>
      <c r="J164" s="7"/>
      <c r="K164" s="27">
        <v>20000</v>
      </c>
      <c r="L164" s="34">
        <v>508603</v>
      </c>
      <c r="M164" s="32"/>
      <c r="N164" s="7">
        <v>551</v>
      </c>
      <c r="O164" s="16">
        <f t="shared" si="6"/>
        <v>1008504</v>
      </c>
    </row>
    <row r="165" spans="1:15" ht="14.25">
      <c r="A165" s="24" t="s">
        <v>154</v>
      </c>
      <c r="B165" s="3">
        <v>45227</v>
      </c>
      <c r="C165" s="3">
        <v>212276</v>
      </c>
      <c r="D165" s="3">
        <v>34166</v>
      </c>
      <c r="E165" s="14">
        <f t="shared" si="7"/>
        <v>291669</v>
      </c>
      <c r="F165" s="18"/>
      <c r="G165" s="7">
        <v>31784</v>
      </c>
      <c r="H165" s="7">
        <v>43095</v>
      </c>
      <c r="I165" s="20"/>
      <c r="J165" s="7"/>
      <c r="K165" s="27">
        <v>20000</v>
      </c>
      <c r="L165" s="34">
        <v>120295</v>
      </c>
      <c r="M165" s="32"/>
      <c r="N165" s="7">
        <v>142</v>
      </c>
      <c r="O165" s="16">
        <f aca="true" t="shared" si="8" ref="O165:O176">(SUM(B165:N165)-E165)</f>
        <v>506985</v>
      </c>
    </row>
    <row r="166" spans="1:15" ht="14.25">
      <c r="A166" s="24" t="s">
        <v>155</v>
      </c>
      <c r="B166" s="3">
        <v>81631</v>
      </c>
      <c r="C166" s="3">
        <v>305012</v>
      </c>
      <c r="D166" s="3">
        <v>46618</v>
      </c>
      <c r="E166" s="14">
        <f t="shared" si="7"/>
        <v>433261</v>
      </c>
      <c r="F166" s="18"/>
      <c r="G166" s="7">
        <v>40046</v>
      </c>
      <c r="H166" s="7">
        <v>43095</v>
      </c>
      <c r="I166" s="20"/>
      <c r="J166" s="7"/>
      <c r="K166" s="27">
        <v>20000</v>
      </c>
      <c r="L166" s="34">
        <v>436356</v>
      </c>
      <c r="M166" s="32"/>
      <c r="N166" s="7">
        <v>399</v>
      </c>
      <c r="O166" s="16">
        <f t="shared" si="8"/>
        <v>973157</v>
      </c>
    </row>
    <row r="167" spans="1:15" ht="14.25">
      <c r="A167" s="24" t="s">
        <v>156</v>
      </c>
      <c r="B167" s="3">
        <v>48335</v>
      </c>
      <c r="C167" s="3">
        <v>358847</v>
      </c>
      <c r="D167" s="3">
        <v>41782</v>
      </c>
      <c r="E167" s="14">
        <f t="shared" si="7"/>
        <v>448964</v>
      </c>
      <c r="F167" s="18"/>
      <c r="G167" s="7">
        <v>38236</v>
      </c>
      <c r="H167" s="7">
        <v>43095</v>
      </c>
      <c r="I167" s="25">
        <v>62000</v>
      </c>
      <c r="J167" s="7"/>
      <c r="K167" s="27"/>
      <c r="L167" s="34">
        <v>79441</v>
      </c>
      <c r="M167" s="32"/>
      <c r="N167" s="7">
        <v>136</v>
      </c>
      <c r="O167" s="16">
        <f t="shared" si="8"/>
        <v>671872</v>
      </c>
    </row>
    <row r="168" spans="1:15" ht="14.25">
      <c r="A168" s="24" t="s">
        <v>157</v>
      </c>
      <c r="B168" s="3">
        <v>565285</v>
      </c>
      <c r="C168" s="3">
        <v>3114915</v>
      </c>
      <c r="D168" s="3">
        <v>221796</v>
      </c>
      <c r="E168" s="14">
        <f t="shared" si="7"/>
        <v>3901996</v>
      </c>
      <c r="F168" s="18">
        <v>104622</v>
      </c>
      <c r="G168" s="7">
        <v>189692</v>
      </c>
      <c r="H168" s="7">
        <v>43095</v>
      </c>
      <c r="I168" s="25">
        <v>62000</v>
      </c>
      <c r="J168" s="7"/>
      <c r="K168" s="27"/>
      <c r="L168" s="34">
        <v>2033609</v>
      </c>
      <c r="M168" s="32">
        <v>72086</v>
      </c>
      <c r="N168" s="7">
        <v>3201</v>
      </c>
      <c r="O168" s="16">
        <f t="shared" si="8"/>
        <v>6410301</v>
      </c>
    </row>
    <row r="169" spans="1:15" ht="14.25">
      <c r="A169" s="24" t="s">
        <v>158</v>
      </c>
      <c r="B169" s="3">
        <v>56226</v>
      </c>
      <c r="C169" s="3">
        <v>225902</v>
      </c>
      <c r="D169" s="3">
        <v>40283</v>
      </c>
      <c r="E169" s="14">
        <f t="shared" si="7"/>
        <v>322411</v>
      </c>
      <c r="F169" s="18"/>
      <c r="G169" s="7">
        <v>36757</v>
      </c>
      <c r="H169" s="7">
        <v>43095</v>
      </c>
      <c r="I169" s="25"/>
      <c r="J169" s="7"/>
      <c r="K169" s="27">
        <v>20000</v>
      </c>
      <c r="L169" s="34">
        <v>243868</v>
      </c>
      <c r="M169" s="32"/>
      <c r="N169" s="7">
        <v>221</v>
      </c>
      <c r="O169" s="16">
        <f t="shared" si="8"/>
        <v>666352</v>
      </c>
    </row>
    <row r="170" spans="1:15" ht="14.25">
      <c r="A170" s="24" t="s">
        <v>159</v>
      </c>
      <c r="B170" s="3">
        <v>126256</v>
      </c>
      <c r="C170" s="3">
        <v>662315</v>
      </c>
      <c r="D170" s="3">
        <v>57339</v>
      </c>
      <c r="E170" s="14">
        <f t="shared" si="7"/>
        <v>845910</v>
      </c>
      <c r="F170" s="18">
        <v>308884</v>
      </c>
      <c r="G170" s="7">
        <v>56701</v>
      </c>
      <c r="H170" s="7">
        <v>43095</v>
      </c>
      <c r="I170" s="25">
        <v>124000</v>
      </c>
      <c r="J170" s="7">
        <v>62000</v>
      </c>
      <c r="K170" s="27">
        <v>20000</v>
      </c>
      <c r="L170" s="34">
        <v>263303</v>
      </c>
      <c r="M170" s="32">
        <v>84775</v>
      </c>
      <c r="N170" s="7">
        <v>539</v>
      </c>
      <c r="O170" s="16">
        <f t="shared" si="8"/>
        <v>1809207</v>
      </c>
    </row>
    <row r="171" spans="1:15" ht="14.25">
      <c r="A171" s="24" t="s">
        <v>160</v>
      </c>
      <c r="B171" s="3">
        <v>78022</v>
      </c>
      <c r="C171" s="3">
        <v>292268</v>
      </c>
      <c r="D171" s="3">
        <v>46210</v>
      </c>
      <c r="E171" s="14">
        <f t="shared" si="7"/>
        <v>416500</v>
      </c>
      <c r="F171" s="18"/>
      <c r="G171" s="7">
        <v>41292</v>
      </c>
      <c r="H171" s="7">
        <v>43095</v>
      </c>
      <c r="I171" s="20"/>
      <c r="J171" s="7"/>
      <c r="K171" s="27">
        <v>20000</v>
      </c>
      <c r="L171" s="34">
        <v>168917</v>
      </c>
      <c r="M171" s="32">
        <v>50161</v>
      </c>
      <c r="N171" s="7">
        <v>229</v>
      </c>
      <c r="O171" s="16">
        <f t="shared" si="8"/>
        <v>740194</v>
      </c>
    </row>
    <row r="172" spans="1:15" ht="14.25">
      <c r="A172" s="24" t="s">
        <v>161</v>
      </c>
      <c r="B172" s="3">
        <v>157548</v>
      </c>
      <c r="C172" s="3">
        <v>341708</v>
      </c>
      <c r="D172" s="3">
        <v>69226</v>
      </c>
      <c r="E172" s="14">
        <f t="shared" si="7"/>
        <v>568482</v>
      </c>
      <c r="F172" s="18"/>
      <c r="G172" s="7">
        <v>60384</v>
      </c>
      <c r="H172" s="7">
        <v>43095</v>
      </c>
      <c r="I172" s="25">
        <v>434000</v>
      </c>
      <c r="J172" s="7"/>
      <c r="K172" s="27"/>
      <c r="L172" s="34">
        <v>445288</v>
      </c>
      <c r="M172" s="32"/>
      <c r="N172" s="7">
        <v>664</v>
      </c>
      <c r="O172" s="16">
        <f t="shared" si="8"/>
        <v>1551913</v>
      </c>
    </row>
    <row r="173" spans="1:15" ht="14.25">
      <c r="A173" s="24" t="s">
        <v>162</v>
      </c>
      <c r="B173" s="3">
        <v>27338</v>
      </c>
      <c r="C173" s="3">
        <v>134048</v>
      </c>
      <c r="D173" s="3">
        <v>29562</v>
      </c>
      <c r="E173" s="14">
        <f t="shared" si="7"/>
        <v>190948</v>
      </c>
      <c r="F173" s="18"/>
      <c r="G173" s="7">
        <v>28028</v>
      </c>
      <c r="H173" s="7">
        <v>43095</v>
      </c>
      <c r="I173" s="25">
        <v>62000</v>
      </c>
      <c r="J173" s="7"/>
      <c r="K173" s="27"/>
      <c r="L173" s="34">
        <v>131307</v>
      </c>
      <c r="M173" s="32"/>
      <c r="N173" s="7">
        <v>245</v>
      </c>
      <c r="O173" s="16">
        <f t="shared" si="8"/>
        <v>455623</v>
      </c>
    </row>
    <row r="174" spans="1:15" ht="14.25">
      <c r="A174" s="24" t="s">
        <v>163</v>
      </c>
      <c r="B174" s="3">
        <v>29788</v>
      </c>
      <c r="C174" s="3">
        <v>30765</v>
      </c>
      <c r="D174" s="3">
        <v>30342</v>
      </c>
      <c r="E174" s="14">
        <f t="shared" si="7"/>
        <v>90895</v>
      </c>
      <c r="F174" s="18"/>
      <c r="G174" s="7">
        <v>28622</v>
      </c>
      <c r="H174" s="7">
        <v>43095</v>
      </c>
      <c r="I174" s="20"/>
      <c r="J174" s="7"/>
      <c r="K174" s="27"/>
      <c r="L174" s="34">
        <v>60884</v>
      </c>
      <c r="M174" s="32"/>
      <c r="N174" s="7">
        <v>68</v>
      </c>
      <c r="O174" s="16">
        <f t="shared" si="8"/>
        <v>223564</v>
      </c>
    </row>
    <row r="175" spans="1:15" ht="14.25">
      <c r="A175" s="24" t="s">
        <v>164</v>
      </c>
      <c r="B175" s="3">
        <v>52624</v>
      </c>
      <c r="C175" s="3">
        <v>0</v>
      </c>
      <c r="D175" s="3">
        <v>35247</v>
      </c>
      <c r="E175" s="14">
        <f>SUM(B175:D175)</f>
        <v>87871</v>
      </c>
      <c r="F175" s="18">
        <v>164406</v>
      </c>
      <c r="G175" s="7">
        <v>31210</v>
      </c>
      <c r="H175" s="7">
        <v>43095</v>
      </c>
      <c r="I175" s="25">
        <v>186000</v>
      </c>
      <c r="J175" s="7"/>
      <c r="K175" s="27">
        <v>20000</v>
      </c>
      <c r="L175" s="34">
        <v>123665</v>
      </c>
      <c r="M175" s="32"/>
      <c r="N175" s="7">
        <v>273</v>
      </c>
      <c r="O175" s="16">
        <f t="shared" si="8"/>
        <v>656520</v>
      </c>
    </row>
    <row r="176" spans="1:15" ht="14.25">
      <c r="A176" s="24" t="s">
        <v>165</v>
      </c>
      <c r="B176" s="3">
        <v>115593</v>
      </c>
      <c r="C176" s="3">
        <v>475748</v>
      </c>
      <c r="D176" s="3">
        <v>68917</v>
      </c>
      <c r="E176" s="14">
        <f t="shared" si="7"/>
        <v>660258</v>
      </c>
      <c r="F176" s="18"/>
      <c r="G176" s="7">
        <v>58798</v>
      </c>
      <c r="H176" s="7">
        <v>43095</v>
      </c>
      <c r="I176" s="25"/>
      <c r="J176" s="7"/>
      <c r="K176" s="27">
        <v>20000</v>
      </c>
      <c r="L176" s="34">
        <v>457874</v>
      </c>
      <c r="M176" s="32"/>
      <c r="N176" s="7">
        <v>566</v>
      </c>
      <c r="O176" s="16">
        <f t="shared" si="8"/>
        <v>1240591</v>
      </c>
    </row>
    <row r="177" spans="1:15" ht="14.25">
      <c r="A177" s="1" t="s">
        <v>187</v>
      </c>
      <c r="B177" s="15">
        <f aca="true" t="shared" si="9" ref="B177:N177">SUM(B5:B176)</f>
        <v>23407974</v>
      </c>
      <c r="C177" s="15">
        <f t="shared" si="9"/>
        <v>84386324</v>
      </c>
      <c r="D177" s="15">
        <f t="shared" si="9"/>
        <v>11458679</v>
      </c>
      <c r="E177" s="15">
        <f t="shared" si="9"/>
        <v>119252977</v>
      </c>
      <c r="F177" s="15">
        <f t="shared" si="9"/>
        <v>9988910</v>
      </c>
      <c r="G177" s="16">
        <f t="shared" si="9"/>
        <v>9871754</v>
      </c>
      <c r="H177" s="16">
        <f>SUM(H5:H176)</f>
        <v>7412340</v>
      </c>
      <c r="I177" s="15">
        <f t="shared" si="9"/>
        <v>9424000</v>
      </c>
      <c r="J177" s="15">
        <f t="shared" si="9"/>
        <v>806000</v>
      </c>
      <c r="K177" s="15">
        <f>SUM(K5:K176)</f>
        <v>1860000</v>
      </c>
      <c r="L177" s="15">
        <f>SUM(L5:L176)</f>
        <v>70601138</v>
      </c>
      <c r="M177" s="15">
        <f t="shared" si="9"/>
        <v>3530196</v>
      </c>
      <c r="N177" s="15">
        <f t="shared" si="9"/>
        <v>100000</v>
      </c>
      <c r="O177" s="15">
        <f>SUM(O5:O176)</f>
        <v>232847315</v>
      </c>
    </row>
    <row r="178" spans="1:15" ht="14.25">
      <c r="A178" s="4" t="s">
        <v>188</v>
      </c>
      <c r="B178" s="3"/>
      <c r="C178" s="3"/>
      <c r="D178" s="3">
        <v>20000</v>
      </c>
      <c r="E178" s="5"/>
      <c r="F178" s="5"/>
      <c r="G178" s="7">
        <v>20584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16">
        <f>(SUM(B178:N178)-E178)</f>
        <v>40584</v>
      </c>
    </row>
    <row r="179" spans="1:15" s="12" customFormat="1" ht="14.25">
      <c r="A179" s="2" t="s">
        <v>189</v>
      </c>
      <c r="B179" s="7"/>
      <c r="C179" s="7">
        <v>4175</v>
      </c>
      <c r="D179" s="7">
        <v>20000</v>
      </c>
      <c r="E179" s="5"/>
      <c r="F179" s="5"/>
      <c r="G179" s="7">
        <v>20662</v>
      </c>
      <c r="H179" s="8">
        <v>0</v>
      </c>
      <c r="I179" s="8">
        <v>0</v>
      </c>
      <c r="J179" s="8">
        <v>0</v>
      </c>
      <c r="K179" s="8">
        <v>0</v>
      </c>
      <c r="L179" s="8">
        <v>5935</v>
      </c>
      <c r="M179" s="8">
        <v>0</v>
      </c>
      <c r="N179" s="8">
        <v>0</v>
      </c>
      <c r="O179" s="16">
        <f>(SUM(B179:N179)-E179)</f>
        <v>50772</v>
      </c>
    </row>
    <row r="180" spans="1:15" ht="14.25">
      <c r="A180" s="1" t="s">
        <v>190</v>
      </c>
      <c r="B180" s="17">
        <f aca="true" t="shared" si="10" ref="B180:H180">B177+B178+B179</f>
        <v>23407974</v>
      </c>
      <c r="C180" s="17">
        <f t="shared" si="10"/>
        <v>84390499</v>
      </c>
      <c r="D180" s="17">
        <f t="shared" si="10"/>
        <v>11498679</v>
      </c>
      <c r="E180" s="17">
        <f t="shared" si="10"/>
        <v>119252977</v>
      </c>
      <c r="F180" s="17">
        <f t="shared" si="10"/>
        <v>9988910</v>
      </c>
      <c r="G180" s="17">
        <f t="shared" si="10"/>
        <v>9913000</v>
      </c>
      <c r="H180" s="17">
        <f t="shared" si="10"/>
        <v>7412340</v>
      </c>
      <c r="I180" s="17">
        <f aca="true" t="shared" si="11" ref="I180:O180">I177+I178+I179</f>
        <v>9424000</v>
      </c>
      <c r="J180" s="17">
        <f>J177+J178+J179</f>
        <v>806000</v>
      </c>
      <c r="K180" s="17">
        <f t="shared" si="11"/>
        <v>1860000</v>
      </c>
      <c r="L180" s="17">
        <f t="shared" si="11"/>
        <v>70607073</v>
      </c>
      <c r="M180" s="17">
        <f t="shared" si="11"/>
        <v>3530196</v>
      </c>
      <c r="N180" s="17">
        <f>N177+N178+N179</f>
        <v>100000</v>
      </c>
      <c r="O180" s="17">
        <f t="shared" si="11"/>
        <v>232938671</v>
      </c>
    </row>
    <row r="181" spans="1:15" ht="14.25">
      <c r="A181" s="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ht="15">
      <c r="A182" s="28" t="s">
        <v>223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4" ht="14.25">
      <c r="A184" s="11" t="s">
        <v>195</v>
      </c>
    </row>
  </sheetData>
  <sheetProtection/>
  <printOptions gridLines="1"/>
  <pageMargins left="0.5" right="0.5" top="1.25" bottom="1" header="0.5" footer="0.5"/>
  <pageSetup fitToHeight="8" fitToWidth="1" horizontalDpi="600" verticalDpi="600" orientation="landscape" pageOrder="overThenDown" paperSize="5" scale="60" r:id="rId1"/>
  <headerFooter alignWithMargins="0">
    <oddHeader>&amp;CFY22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Mason, Teri - Division of Budget and Financial Managem</cp:lastModifiedBy>
  <cp:lastPrinted>2021-06-18T13:33:59Z</cp:lastPrinted>
  <dcterms:created xsi:type="dcterms:W3CDTF">2004-04-13T19:03:02Z</dcterms:created>
  <dcterms:modified xsi:type="dcterms:W3CDTF">2023-01-23T13:55:10Z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KYED-94-1049</vt:lpwstr>
  </property>
  <property fmtid="{D5CDD505-2E9C-101B-9397-08002B2CF9AE}" pid="3" name="_dlc_DocIdItemGuid">
    <vt:lpwstr>92cf5906-77ea-44f7-ba44-578ed40ae1a2</vt:lpwstr>
  </property>
  <property fmtid="{D5CDD505-2E9C-101B-9397-08002B2CF9AE}" pid="4" name="_dlc_DocIdUrl">
    <vt:lpwstr>https://education-edit.ky.gov/districts/fin/_layouts/15/DocIdRedir.aspx?ID=KYED-94-1049, KYED-94-1049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1;#Administrative;#2;#Districts;#4;#Legislature;#7;#Public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>Approved</vt:lpwstr>
  </property>
  <property fmtid="{D5CDD505-2E9C-101B-9397-08002B2CF9AE}" pid="16" name="Accessibility Office">
    <vt:lpwstr>OFO - Office of Finance and Operations</vt:lpwstr>
  </property>
</Properties>
</file>