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F:\audits_trans\On _behalf_Payments\FY25-26 On Behalf Payments\TRS\"/>
    </mc:Choice>
  </mc:AlternateContent>
  <xr:revisionPtr revIDLastSave="0" documentId="8_{13F919BC-A24A-4096-BA34-C1926F1B66FE}" xr6:coauthVersionLast="47" xr6:coauthVersionMax="47" xr10:uidLastSave="{00000000-0000-0000-0000-000000000000}"/>
  <bookViews>
    <workbookView xWindow="-28920" yWindow="-1305" windowWidth="29040" windowHeight="15720" xr2:uid="{714A599E-40F1-4042-8E43-F5BC4B8F98CC}"/>
  </bookViews>
  <sheets>
    <sheet name="Sched A part 1" sheetId="36" r:id="rId1"/>
    <sheet name="Sched A part 2" sheetId="38" r:id="rId2"/>
    <sheet name="Sched B-don't use" sheetId="41" state="hidden" r:id="rId3"/>
    <sheet name="Sched B" sheetId="42" r:id="rId4"/>
    <sheet name="Sched C" sheetId="40" r:id="rId5"/>
  </sheets>
  <definedNames>
    <definedName name="_xlnm._FilterDatabase" localSheetId="2" hidden="1">'Sched B-don''t use'!$W$1:$W$634</definedName>
    <definedName name="_xlnm.Print_Area" localSheetId="0">'Sched A part 1'!$B$1:$I$44</definedName>
    <definedName name="_xlnm.Print_Area" localSheetId="1">'Sched A part 2'!$B$3:$I$213</definedName>
    <definedName name="_xlnm.Print_Area" localSheetId="2">'Sched B-don''t use'!$A$1:$L$631</definedName>
    <definedName name="_xlnm.Print_Area" localSheetId="4">'Sched C'!$B$3:$K$46</definedName>
    <definedName name="_xlnm.Print_Titles" localSheetId="0">'Sched A part 1'!$1:$2</definedName>
    <definedName name="_xlnm.Print_Titles" localSheetId="1">'Sched A part 2'!$1:$5</definedName>
    <definedName name="_xlnm.Print_Titles" localSheetId="2">'Sched B-don''t use'!$1:$2</definedName>
    <definedName name="_xlnm.Print_Titles" localSheetId="4">'Sched C'!$1:$10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7" i="40" l="1"/>
  <c r="F47" i="40"/>
  <c r="G47" i="40"/>
  <c r="H47" i="40"/>
  <c r="I47" i="40"/>
  <c r="J47" i="40"/>
  <c r="K47" i="40"/>
  <c r="D47" i="40"/>
  <c r="T20" i="42"/>
  <c r="T21" i="42"/>
  <c r="E293" i="42"/>
  <c r="E295" i="42" s="1"/>
  <c r="E299" i="42" s="1"/>
  <c r="F293" i="42"/>
  <c r="F295" i="42" s="1"/>
  <c r="F299" i="42" s="1"/>
  <c r="G293" i="42"/>
  <c r="G295" i="42" s="1"/>
  <c r="G299" i="42" s="1"/>
  <c r="H293" i="42"/>
  <c r="H295" i="42" s="1"/>
  <c r="H299" i="42" s="1"/>
  <c r="I293" i="42"/>
  <c r="I295" i="42" s="1"/>
  <c r="I299" i="42" s="1"/>
  <c r="J293" i="42"/>
  <c r="J295" i="42" s="1"/>
  <c r="J299" i="42" s="1"/>
  <c r="K293" i="42"/>
  <c r="K295" i="42" s="1"/>
  <c r="K299" i="42" s="1"/>
  <c r="L293" i="42"/>
  <c r="L295" i="42" s="1"/>
  <c r="L299" i="42" s="1"/>
  <c r="M293" i="42"/>
  <c r="M295" i="42" s="1"/>
  <c r="M299" i="42" s="1"/>
  <c r="N293" i="42"/>
  <c r="N295" i="42" s="1"/>
  <c r="N299" i="42" s="1"/>
  <c r="O293" i="42"/>
  <c r="O295" i="42" s="1"/>
  <c r="O299" i="42" s="1"/>
  <c r="P293" i="42"/>
  <c r="P295" i="42" s="1"/>
  <c r="P299" i="42" s="1"/>
  <c r="Q293" i="42"/>
  <c r="Q295" i="42" s="1"/>
  <c r="Q299" i="42" s="1"/>
  <c r="R293" i="42"/>
  <c r="R295" i="42" s="1"/>
  <c r="R299" i="42" s="1"/>
  <c r="S293" i="42"/>
  <c r="S295" i="42" s="1"/>
  <c r="S299" i="42" s="1"/>
  <c r="T293" i="42"/>
  <c r="T295" i="42" s="1"/>
  <c r="T299" i="42" s="1"/>
  <c r="U293" i="42"/>
  <c r="U295" i="42" s="1"/>
  <c r="U299" i="42" s="1"/>
  <c r="D293" i="42"/>
  <c r="D295" i="42" s="1"/>
  <c r="D299" i="42" s="1"/>
  <c r="H212" i="38" l="1"/>
  <c r="I212" i="38"/>
  <c r="G212" i="38"/>
  <c r="F210" i="38"/>
  <c r="F212" i="38" s="1"/>
  <c r="F214" i="38" s="1"/>
  <c r="E210" i="38"/>
  <c r="E212" i="38" s="1"/>
  <c r="E214" i="38" s="1"/>
  <c r="D210" i="38"/>
  <c r="D212" i="38" s="1"/>
  <c r="D214" i="38" s="1"/>
</calcChain>
</file>

<file path=xl/sharedStrings.xml><?xml version="1.0" encoding="utf-8"?>
<sst xmlns="http://schemas.openxmlformats.org/spreadsheetml/2006/main" count="2486" uniqueCount="273">
  <si>
    <t>Southeast South-Central Educational Cooperative</t>
  </si>
  <si>
    <t>Local School Districts</t>
  </si>
  <si>
    <t>Pension</t>
  </si>
  <si>
    <t>Total</t>
  </si>
  <si>
    <t>Proportionate</t>
  </si>
  <si>
    <t>Liability</t>
  </si>
  <si>
    <t>Experience</t>
  </si>
  <si>
    <t>Investment</t>
  </si>
  <si>
    <t>Proportion</t>
  </si>
  <si>
    <t>Contributions</t>
  </si>
  <si>
    <t>Thereafter</t>
  </si>
  <si>
    <t>Recognition of Existing Deferred Outflows (Inflows) of Resources for</t>
  </si>
  <si>
    <t>University Employers</t>
  </si>
  <si>
    <t>Eastern Kentucky University</t>
  </si>
  <si>
    <t>Kentucky State University</t>
  </si>
  <si>
    <t>Morehead State University</t>
  </si>
  <si>
    <t>Murray State University</t>
  </si>
  <si>
    <t>Western Kentucky University</t>
  </si>
  <si>
    <t>KCTCS Central Office</t>
  </si>
  <si>
    <t>Non-University Employers</t>
  </si>
  <si>
    <t>KY High School Athletic Association</t>
  </si>
  <si>
    <t>KY School Boards Association</t>
  </si>
  <si>
    <t>KY Education Association</t>
  </si>
  <si>
    <t>KY Academic Association</t>
  </si>
  <si>
    <t>Technical Education District - Madisonville</t>
  </si>
  <si>
    <t>Technical Education District - Bowling Green</t>
  </si>
  <si>
    <t>Technical Education District - Frankfort</t>
  </si>
  <si>
    <t>Technical Education District - Hazard</t>
  </si>
  <si>
    <t>Office of Career and Technical Education</t>
  </si>
  <si>
    <t>Department for Vocational Rehabilitation</t>
  </si>
  <si>
    <t>School for the Blind</t>
  </si>
  <si>
    <t>School for the Deaf</t>
  </si>
  <si>
    <t>Department of Education</t>
  </si>
  <si>
    <t>Jefferson County Teachers' Association</t>
  </si>
  <si>
    <t>State Agencies</t>
  </si>
  <si>
    <t>Local School Districts and Educational Cooperatives</t>
  </si>
  <si>
    <t>Adair County Schools</t>
  </si>
  <si>
    <t>Allen County Schools</t>
  </si>
  <si>
    <t>Anderson County Schools</t>
  </si>
  <si>
    <t>Ballard County Schools</t>
  </si>
  <si>
    <t>Barren County Schools</t>
  </si>
  <si>
    <t>Bath County Schools</t>
  </si>
  <si>
    <t>Bell County Schools</t>
  </si>
  <si>
    <t>Boone County Schools</t>
  </si>
  <si>
    <t>Bourbon County Schools</t>
  </si>
  <si>
    <t>Boyd County Schools</t>
  </si>
  <si>
    <t>Boyle County Schools</t>
  </si>
  <si>
    <t>Bracken County Schools</t>
  </si>
  <si>
    <t>Breathitt County Schools</t>
  </si>
  <si>
    <t>Breckinridge County Schools</t>
  </si>
  <si>
    <t>Bullitt County Schools</t>
  </si>
  <si>
    <t>Butler County Schools</t>
  </si>
  <si>
    <t>Caldwell County Schools</t>
  </si>
  <si>
    <t>Calloway County Schools</t>
  </si>
  <si>
    <t>Campbell County Schools</t>
  </si>
  <si>
    <t>Carlisle County Schools</t>
  </si>
  <si>
    <t>Carroll County Schools</t>
  </si>
  <si>
    <t>Carter County Schools</t>
  </si>
  <si>
    <t>Casey County Schools</t>
  </si>
  <si>
    <t>Christian County Schools</t>
  </si>
  <si>
    <t>Clark County Schools</t>
  </si>
  <si>
    <t>Clay County Schools</t>
  </si>
  <si>
    <t>Clinton County Schools</t>
  </si>
  <si>
    <t>Crittenden County Schools</t>
  </si>
  <si>
    <t>Cumberland County Schools</t>
  </si>
  <si>
    <t>Daviess County Schools</t>
  </si>
  <si>
    <t>Edmonson County Schools</t>
  </si>
  <si>
    <t>Elliott County Schools</t>
  </si>
  <si>
    <t>Estill County Schools</t>
  </si>
  <si>
    <t>Fayette County Schools</t>
  </si>
  <si>
    <t>Fleming County Schools</t>
  </si>
  <si>
    <t>Floyd County Schools</t>
  </si>
  <si>
    <t>Franklin County Schools</t>
  </si>
  <si>
    <t>Fulton County Schools</t>
  </si>
  <si>
    <t>Gallatin County Schools</t>
  </si>
  <si>
    <t>Garrard County Schools</t>
  </si>
  <si>
    <t>Grant County Schools</t>
  </si>
  <si>
    <t>Graves County Schools</t>
  </si>
  <si>
    <t>Grayson County Schools</t>
  </si>
  <si>
    <t>Green County Schools</t>
  </si>
  <si>
    <t>Greenup County Schools</t>
  </si>
  <si>
    <t>Hancock County Schools</t>
  </si>
  <si>
    <t>Hardin County Schools</t>
  </si>
  <si>
    <t>Harlan County Schools</t>
  </si>
  <si>
    <t>Harrison County Schools</t>
  </si>
  <si>
    <t>Hart County Schools</t>
  </si>
  <si>
    <t>Henderson County Schools</t>
  </si>
  <si>
    <t>Henry County Schools</t>
  </si>
  <si>
    <t>Hickman County Schools</t>
  </si>
  <si>
    <t>Hopkins County Schools</t>
  </si>
  <si>
    <t>Jackson County Schools</t>
  </si>
  <si>
    <t>Jefferson County Schools</t>
  </si>
  <si>
    <t>Jessamine County Schools</t>
  </si>
  <si>
    <t>Johnson County Schools</t>
  </si>
  <si>
    <t>Kenton County Schools</t>
  </si>
  <si>
    <t>Knott Counts Schools</t>
  </si>
  <si>
    <t>Knox County Schools</t>
  </si>
  <si>
    <t>Larue County Schools</t>
  </si>
  <si>
    <t>Laurel County Schools</t>
  </si>
  <si>
    <t>Lawrence County Schools</t>
  </si>
  <si>
    <t>Lee County Schools</t>
  </si>
  <si>
    <t>Leslie County Schools</t>
  </si>
  <si>
    <t>Letcher County Schools</t>
  </si>
  <si>
    <t>Lewis County Schools</t>
  </si>
  <si>
    <t>Lincoln County Schools</t>
  </si>
  <si>
    <t>Livingston County Schools</t>
  </si>
  <si>
    <t>Logan County Schools</t>
  </si>
  <si>
    <t>Lyon County Schools</t>
  </si>
  <si>
    <t>Madison County Schools</t>
  </si>
  <si>
    <t>Magoffin County Schools</t>
  </si>
  <si>
    <t>Marion County Schools</t>
  </si>
  <si>
    <t>Marshall County Schools</t>
  </si>
  <si>
    <t>Martin County Schools</t>
  </si>
  <si>
    <t>Mason County Schools</t>
  </si>
  <si>
    <t>McCracken County Schools</t>
  </si>
  <si>
    <t>McCreary County Schools</t>
  </si>
  <si>
    <t>McLean County Schools</t>
  </si>
  <si>
    <t>Meade County Schools</t>
  </si>
  <si>
    <t>Menifee County Schools</t>
  </si>
  <si>
    <t>Mercer County Schools</t>
  </si>
  <si>
    <t>Metcalf County Schools</t>
  </si>
  <si>
    <t>Monroe County Schools</t>
  </si>
  <si>
    <t>Montgomery County Schools</t>
  </si>
  <si>
    <t>Morgan County Schools</t>
  </si>
  <si>
    <t>Nelson County Schools</t>
  </si>
  <si>
    <t>Nicholas County Schools</t>
  </si>
  <si>
    <t>Ohio County Schools</t>
  </si>
  <si>
    <t>Oldham County Schools</t>
  </si>
  <si>
    <t>Owen County Schools</t>
  </si>
  <si>
    <t>Owsley County Schools</t>
  </si>
  <si>
    <t>Pendleton County Schools</t>
  </si>
  <si>
    <t>Perry County Schools</t>
  </si>
  <si>
    <t>Pike County Schools</t>
  </si>
  <si>
    <t>Powell County Schools</t>
  </si>
  <si>
    <t>Pulaski County Schools</t>
  </si>
  <si>
    <t>Robertson County Schools</t>
  </si>
  <si>
    <t>Rockcastle County Schools</t>
  </si>
  <si>
    <t>Rowan County Schools</t>
  </si>
  <si>
    <t>Russell County Schools</t>
  </si>
  <si>
    <t>Scott County Schools</t>
  </si>
  <si>
    <t>Shelby County Schools</t>
  </si>
  <si>
    <t>Simpson County Schools</t>
  </si>
  <si>
    <t>Spencer County Schools</t>
  </si>
  <si>
    <t>Taylor County Schools</t>
  </si>
  <si>
    <t>Todd County Schools</t>
  </si>
  <si>
    <t>Trigg County Schools</t>
  </si>
  <si>
    <t>Trimble County Schools</t>
  </si>
  <si>
    <t>Union County Schools</t>
  </si>
  <si>
    <t>Warren County Schools</t>
  </si>
  <si>
    <t>Washington County Schools</t>
  </si>
  <si>
    <t>Wayne County Schools</t>
  </si>
  <si>
    <t>Webster County Schools</t>
  </si>
  <si>
    <t>Whitley County Schools</t>
  </si>
  <si>
    <t>Wolfe County Schools</t>
  </si>
  <si>
    <t>Woodford County Schools</t>
  </si>
  <si>
    <t>Anchorage City Schools</t>
  </si>
  <si>
    <t>Ashland City Schools</t>
  </si>
  <si>
    <t>Augusta City Schools</t>
  </si>
  <si>
    <t>Barbourville City Schools</t>
  </si>
  <si>
    <t>Bardstown City Schools</t>
  </si>
  <si>
    <t>Beechwood Independent Schools</t>
  </si>
  <si>
    <t>Bellevue City Schools</t>
  </si>
  <si>
    <t>Berea City Schools</t>
  </si>
  <si>
    <t>Bowling Green City Schools</t>
  </si>
  <si>
    <t>Burgin City Schools</t>
  </si>
  <si>
    <t>Campbellsville City Schools</t>
  </si>
  <si>
    <t>Caverna City Schools</t>
  </si>
  <si>
    <t>Cloverport City Schools</t>
  </si>
  <si>
    <t>Corbin City Schools</t>
  </si>
  <si>
    <t>Covington City Schools</t>
  </si>
  <si>
    <t>Danville City Schools</t>
  </si>
  <si>
    <t>Dawson Springs City Schools</t>
  </si>
  <si>
    <t>Dayton City Schools</t>
  </si>
  <si>
    <t>East Bernstadt City Schools</t>
  </si>
  <si>
    <t>Elizabethtown City Schools</t>
  </si>
  <si>
    <t>Eminence Independent Schools</t>
  </si>
  <si>
    <t>Erlanger-Elsmere City Schools</t>
  </si>
  <si>
    <t>Fairview Independent Schools</t>
  </si>
  <si>
    <t>Fort Thomas Independent Schools</t>
  </si>
  <si>
    <t>Frankfort City Schools</t>
  </si>
  <si>
    <t>Fulton City Schools</t>
  </si>
  <si>
    <t>Glasgow City Schools</t>
  </si>
  <si>
    <t>Harlan City Schools</t>
  </si>
  <si>
    <t>Hazard Independent Schools</t>
  </si>
  <si>
    <t>Jackson City Schools</t>
  </si>
  <si>
    <t>Jenkins City Schools</t>
  </si>
  <si>
    <t>Ludlow City Schools</t>
  </si>
  <si>
    <t>Mayfield City Schools</t>
  </si>
  <si>
    <t>Middlesboro City Schools</t>
  </si>
  <si>
    <t>Murray City Schools</t>
  </si>
  <si>
    <t>Newport City Schools</t>
  </si>
  <si>
    <t>Owensboro City Schools</t>
  </si>
  <si>
    <t>Paducah City Schools</t>
  </si>
  <si>
    <t>Paintsville City Schools</t>
  </si>
  <si>
    <t>Paris City Schools</t>
  </si>
  <si>
    <t>Pikeville City Schools</t>
  </si>
  <si>
    <t>Pineville City Schools</t>
  </si>
  <si>
    <t>Raceland City Schools</t>
  </si>
  <si>
    <t>Russell City Schools</t>
  </si>
  <si>
    <t>Russellville City Schools</t>
  </si>
  <si>
    <t>Science Hill City Schools</t>
  </si>
  <si>
    <t>Somerset City Schools</t>
  </si>
  <si>
    <t>Southgate City Schools</t>
  </si>
  <si>
    <t>Williamsburg City Schools</t>
  </si>
  <si>
    <t>Williamstown City Schools</t>
  </si>
  <si>
    <t>Ohio Valley Educational Cooperative</t>
  </si>
  <si>
    <t>West Kentucky Educational Cooperative</t>
  </si>
  <si>
    <t>Green River Regional Educational Cooperative</t>
  </si>
  <si>
    <t>Central KY Special Education Cooperative</t>
  </si>
  <si>
    <t>KY Educational Development Corporation</t>
  </si>
  <si>
    <t>Northern KY Cooperative for Educational Services</t>
  </si>
  <si>
    <t>KY Valley Educational Cooperative</t>
  </si>
  <si>
    <t>Muhlenberg County Schools</t>
  </si>
  <si>
    <t>Walton-Verona Independent Schools</t>
  </si>
  <si>
    <t xml:space="preserve"> </t>
  </si>
  <si>
    <t>Employer</t>
  </si>
  <si>
    <t>Support</t>
  </si>
  <si>
    <t>Net</t>
  </si>
  <si>
    <t>Total University</t>
  </si>
  <si>
    <t>Expense</t>
  </si>
  <si>
    <t>Difference</t>
  </si>
  <si>
    <t>Deferred Outflows of Resources</t>
  </si>
  <si>
    <t>Deferred Inflows of Resources</t>
  </si>
  <si>
    <t>Deferred Amounts</t>
  </si>
  <si>
    <t>Changes in</t>
  </si>
  <si>
    <t>from Changes in</t>
  </si>
  <si>
    <t>Net Difference</t>
  </si>
  <si>
    <t>Between</t>
  </si>
  <si>
    <t>and Differences</t>
  </si>
  <si>
    <t>Projected</t>
  </si>
  <si>
    <t>and Actual</t>
  </si>
  <si>
    <t>Deferred</t>
  </si>
  <si>
    <t>Share of</t>
  </si>
  <si>
    <t>Expected</t>
  </si>
  <si>
    <t>Earnings on</t>
  </si>
  <si>
    <t>and Proportionate</t>
  </si>
  <si>
    <t>Outflows</t>
  </si>
  <si>
    <t>Inflows</t>
  </si>
  <si>
    <t>Plan</t>
  </si>
  <si>
    <t>Net Pension</t>
  </si>
  <si>
    <t>Pension Plan</t>
  </si>
  <si>
    <t>Change of</t>
  </si>
  <si>
    <t>of</t>
  </si>
  <si>
    <t>Investments</t>
  </si>
  <si>
    <t>Assumptions</t>
  </si>
  <si>
    <t>Resources</t>
  </si>
  <si>
    <t>State</t>
  </si>
  <si>
    <t>Total University Contributions</t>
  </si>
  <si>
    <t>KCTCS Central Office - University</t>
  </si>
  <si>
    <t>Total Non University</t>
  </si>
  <si>
    <t>Employer's</t>
  </si>
  <si>
    <t>State's</t>
  </si>
  <si>
    <t>Code</t>
  </si>
  <si>
    <t>NPL Sensitivity</t>
  </si>
  <si>
    <t>State's Proportionate Share of NPL - University</t>
  </si>
  <si>
    <t>State's Proportionate Share of NPL - Non-University</t>
  </si>
  <si>
    <t>and Educational Cooperatives</t>
  </si>
  <si>
    <t>Allocation Percentage</t>
  </si>
  <si>
    <t>Revenue</t>
  </si>
  <si>
    <t>Total Pension</t>
  </si>
  <si>
    <t>State's Proportionate Share of Outflows/Inflows</t>
  </si>
  <si>
    <t>Total - Other Employers</t>
  </si>
  <si>
    <t>Total - State Agencies</t>
  </si>
  <si>
    <t>Total - Local School Districts</t>
  </si>
  <si>
    <t>Less 1% - 6.10%</t>
  </si>
  <si>
    <t>Plus 1% - 8.10%</t>
  </si>
  <si>
    <t>Future Fiscal Years Ending June 30,</t>
  </si>
  <si>
    <t>Total Non-University Employers - Other</t>
  </si>
  <si>
    <t>Total Non-University Employers - State Agencies</t>
  </si>
  <si>
    <t>Total Non-University Employers - Local Districts and Educational Cooperatives</t>
  </si>
  <si>
    <t>Total Non-University Employers</t>
  </si>
  <si>
    <t>Total University and Non-University Employers</t>
  </si>
  <si>
    <t>Total Non-University State Agencies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</si>
</sst>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&quot;$&quot;* #,##0_);_(&quot;$&quot;* \(#,##0\);_(&quot;$&quot;* &quot;-&quot;??_);_(@_)"/>
    <numFmt numFmtId="166" formatCode="0.0000%"/>
    <numFmt numFmtId="167" formatCode="[$-409]mmmm\ d\,\ yyyy;@"/>
  </numFmts>
  <fonts count="36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11"/>
      <name val="Times New Roman"/>
      <family val="1"/>
    </font>
    <font>
      <u val="singleAccounting"/>
      <sz val="11"/>
      <name val="Times New Roman"/>
      <family val="1"/>
    </font>
    <font>
      <sz val="10"/>
      <name val="Times New Roman"/>
      <family val="1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9"/>
      <name val="Times New Roman"/>
      <family val="1"/>
    </font>
    <font>
      <b/>
      <sz val="9"/>
      <color theme="1"/>
      <name val="Times New Roman"/>
      <family val="1"/>
    </font>
    <font>
      <b/>
      <i/>
      <u val="singleAccounting"/>
      <sz val="9"/>
      <color theme="1"/>
      <name val="Times New Roman"/>
      <family val="1"/>
    </font>
    <font>
      <b/>
      <i/>
      <u val="singleAccounting"/>
      <sz val="9"/>
      <name val="Times New Roman"/>
      <family val="1"/>
    </font>
    <font>
      <sz val="9"/>
      <color theme="1"/>
      <name val="Times New Roman"/>
      <family val="1"/>
    </font>
    <font>
      <u val="singleAccounting"/>
      <sz val="9"/>
      <name val="Times New Roman"/>
      <family val="1"/>
    </font>
    <font>
      <u/>
      <sz val="9"/>
      <name val="Times New Roman"/>
      <family val="1"/>
    </font>
    <font>
      <b/>
      <u val="singleAccounting"/>
      <sz val="9"/>
      <name val="Times New Roman"/>
      <family val="1"/>
    </font>
    <font>
      <b/>
      <sz val="9"/>
      <name val="Times New Roman"/>
      <family val="1"/>
    </font>
    <font>
      <u val="doubleAccounting"/>
      <sz val="9"/>
      <name val="Times New Roman"/>
      <family val="1"/>
    </font>
    <font>
      <b/>
      <sz val="9"/>
      <color rgb="FFFF0000"/>
      <name val="Times New Roman"/>
      <family val="1"/>
    </font>
    <font>
      <b/>
      <sz val="8"/>
      <name val="Times New Roman"/>
      <family val="1"/>
    </font>
    <font>
      <b/>
      <u/>
      <sz val="8"/>
      <name val="Times New Roman"/>
      <family val="1"/>
    </font>
    <font>
      <b/>
      <sz val="8"/>
      <color theme="1"/>
      <name val="Times New Roman"/>
      <family val="1"/>
    </font>
    <font>
      <sz val="8"/>
      <name val="Times New Roman"/>
      <family val="1"/>
    </font>
    <font>
      <sz val="8"/>
      <color theme="1"/>
      <name val="Times New Roman"/>
      <family val="1"/>
    </font>
    <font>
      <b/>
      <sz val="8"/>
      <color rgb="FF000000"/>
      <name val="Times New Roman"/>
      <family val="1"/>
    </font>
    <font>
      <b/>
      <i/>
      <u val="singleAccounting"/>
      <sz val="8"/>
      <color theme="1"/>
      <name val="Times New Roman"/>
      <family val="1"/>
    </font>
    <font>
      <u val="singleAccounting"/>
      <sz val="8"/>
      <color theme="1"/>
      <name val="Times New Roman"/>
      <family val="1"/>
    </font>
    <font>
      <u val="singleAccounting"/>
      <sz val="8"/>
      <name val="Times New Roman"/>
      <family val="1"/>
    </font>
    <font>
      <b/>
      <u/>
      <sz val="8"/>
      <color theme="1"/>
      <name val="Times New Roman"/>
      <family val="1"/>
    </font>
    <font>
      <b/>
      <sz val="8"/>
      <color theme="0"/>
      <name val="Times New Roman"/>
      <family val="1"/>
    </font>
    <font>
      <b/>
      <u/>
      <sz val="8"/>
      <color theme="0"/>
      <name val="Times New Roman"/>
      <family val="1"/>
    </font>
    <font>
      <b/>
      <i/>
      <sz val="8"/>
      <color theme="1"/>
      <name val="Times New Roman"/>
      <family val="1"/>
    </font>
    <font>
      <b/>
      <u val="singleAccounting"/>
      <sz val="8"/>
      <color theme="1"/>
      <name val="Times New Roman"/>
      <family val="1"/>
    </font>
    <font>
      <u val="doubleAccounting"/>
      <sz val="8"/>
      <color theme="1"/>
      <name val="Times New Roman"/>
      <family val="1"/>
    </font>
    <font>
      <u/>
      <sz val="8"/>
      <name val="Times New Roman"/>
      <family val="1"/>
    </font>
    <font>
      <b/>
      <u val="singleAccounting"/>
      <sz val="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theme="0"/>
      </right>
      <top style="thin">
        <color auto="1"/>
      </top>
      <bottom/>
      <diagonal/>
    </border>
    <border>
      <left/>
      <right style="thin">
        <color theme="0"/>
      </right>
      <top/>
      <bottom style="thin">
        <color auto="1"/>
      </bottom>
      <diagonal/>
    </border>
    <border>
      <left style="thin">
        <color theme="0"/>
      </left>
      <right/>
      <top style="thin">
        <color auto="1"/>
      </top>
      <bottom/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 style="thin">
        <color auto="1"/>
      </right>
      <top style="thin">
        <color theme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 style="thin">
        <color theme="0"/>
      </bottom>
      <diagonal/>
    </border>
    <border>
      <left/>
      <right style="thin">
        <color theme="1"/>
      </right>
      <top style="thin">
        <color auto="1"/>
      </top>
      <bottom style="thin">
        <color theme="0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theme="0"/>
      </right>
      <top style="medium">
        <color indexed="64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8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>
      <alignment vertical="center"/>
    </xf>
    <xf numFmtId="0" fontId="2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>
      <alignment vertical="center"/>
    </xf>
    <xf numFmtId="0" fontId="1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0" fontId="7" fillId="0" borderId="0"/>
  </cellStyleXfs>
  <cellXfs count="207">
    <xf numFmtId="0" fontId="0" fillId="0" borderId="0" xfId="0"/>
    <xf numFmtId="0" fontId="5" fillId="0" borderId="0" xfId="11" applyFont="1"/>
    <xf numFmtId="44" fontId="3" fillId="0" borderId="0" xfId="11" applyNumberFormat="1" applyFont="1"/>
    <xf numFmtId="0" fontId="8" fillId="0" borderId="0" xfId="11" applyFont="1"/>
    <xf numFmtId="44" fontId="8" fillId="2" borderId="0" xfId="11" applyNumberFormat="1" applyFont="1" applyFill="1" applyAlignment="1">
      <alignment horizontal="left"/>
    </xf>
    <xf numFmtId="164" fontId="13" fillId="2" borderId="0" xfId="1" applyNumberFormat="1" applyFont="1" applyFill="1" applyBorder="1"/>
    <xf numFmtId="166" fontId="14" fillId="2" borderId="0" xfId="2" applyNumberFormat="1" applyFont="1" applyFill="1" applyBorder="1" applyAlignment="1">
      <alignment horizontal="right" indent="1"/>
    </xf>
    <xf numFmtId="44" fontId="8" fillId="2" borderId="0" xfId="11" applyNumberFormat="1" applyFont="1" applyFill="1"/>
    <xf numFmtId="44" fontId="8" fillId="0" borderId="0" xfId="11" applyNumberFormat="1" applyFont="1"/>
    <xf numFmtId="166" fontId="8" fillId="0" borderId="0" xfId="11" applyNumberFormat="1" applyFont="1"/>
    <xf numFmtId="44" fontId="11" fillId="0" borderId="0" xfId="11" applyNumberFormat="1" applyFont="1" applyAlignment="1">
      <alignment horizontal="left" indent="1"/>
    </xf>
    <xf numFmtId="44" fontId="8" fillId="2" borderId="0" xfId="11" applyNumberFormat="1" applyFont="1" applyFill="1" applyAlignment="1">
      <alignment horizontal="left" indent="2"/>
    </xf>
    <xf numFmtId="166" fontId="8" fillId="0" borderId="0" xfId="2" applyNumberFormat="1" applyFont="1"/>
    <xf numFmtId="166" fontId="8" fillId="0" borderId="0" xfId="2" applyNumberFormat="1" applyFont="1" applyFill="1" applyBorder="1" applyAlignment="1">
      <alignment horizontal="right" indent="1"/>
    </xf>
    <xf numFmtId="164" fontId="8" fillId="0" borderId="0" xfId="1" applyNumberFormat="1" applyFont="1" applyFill="1" applyBorder="1"/>
    <xf numFmtId="164" fontId="13" fillId="0" borderId="0" xfId="1" applyNumberFormat="1" applyFont="1" applyFill="1" applyBorder="1"/>
    <xf numFmtId="166" fontId="14" fillId="0" borderId="0" xfId="2" applyNumberFormat="1" applyFont="1" applyFill="1" applyBorder="1" applyAlignment="1">
      <alignment horizontal="right" indent="1"/>
    </xf>
    <xf numFmtId="165" fontId="8" fillId="0" borderId="0" xfId="5" applyNumberFormat="1" applyFont="1" applyFill="1" applyBorder="1"/>
    <xf numFmtId="166" fontId="8" fillId="0" borderId="0" xfId="2" applyNumberFormat="1" applyFont="1" applyFill="1" applyBorder="1"/>
    <xf numFmtId="44" fontId="11" fillId="0" borderId="0" xfId="11" applyNumberFormat="1" applyFont="1"/>
    <xf numFmtId="44" fontId="8" fillId="0" borderId="0" xfId="11" applyNumberFormat="1" applyFont="1" applyAlignment="1">
      <alignment horizontal="center"/>
    </xf>
    <xf numFmtId="44" fontId="8" fillId="0" borderId="0" xfId="11" applyNumberFormat="1" applyFont="1" applyAlignment="1">
      <alignment horizontal="right" indent="1"/>
    </xf>
    <xf numFmtId="44" fontId="8" fillId="0" borderId="0" xfId="11" applyNumberFormat="1" applyFont="1" applyAlignment="1">
      <alignment horizontal="left"/>
    </xf>
    <xf numFmtId="165" fontId="8" fillId="0" borderId="0" xfId="11" applyNumberFormat="1" applyFont="1"/>
    <xf numFmtId="44" fontId="8" fillId="0" borderId="0" xfId="11" applyNumberFormat="1" applyFont="1" applyAlignment="1">
      <alignment horizontal="left" indent="1"/>
    </xf>
    <xf numFmtId="166" fontId="8" fillId="0" borderId="0" xfId="11" applyNumberFormat="1" applyFont="1" applyAlignment="1">
      <alignment horizontal="right" indent="1"/>
    </xf>
    <xf numFmtId="44" fontId="9" fillId="0" borderId="0" xfId="11" applyNumberFormat="1" applyFont="1" applyAlignment="1">
      <alignment horizontal="center"/>
    </xf>
    <xf numFmtId="44" fontId="10" fillId="0" borderId="0" xfId="11" applyNumberFormat="1" applyFont="1"/>
    <xf numFmtId="44" fontId="9" fillId="0" borderId="0" xfId="11" applyNumberFormat="1" applyFont="1"/>
    <xf numFmtId="0" fontId="12" fillId="0" borderId="0" xfId="11" applyFont="1" applyAlignment="1">
      <alignment horizontal="center"/>
    </xf>
    <xf numFmtId="166" fontId="14" fillId="0" borderId="0" xfId="11" applyNumberFormat="1" applyFont="1" applyAlignment="1">
      <alignment horizontal="right" indent="1"/>
    </xf>
    <xf numFmtId="44" fontId="15" fillId="0" borderId="0" xfId="11" applyNumberFormat="1" applyFont="1" applyAlignment="1">
      <alignment horizontal="centerContinuous"/>
    </xf>
    <xf numFmtId="44" fontId="16" fillId="0" borderId="0" xfId="11" applyNumberFormat="1" applyFont="1" applyAlignment="1">
      <alignment horizontal="centerContinuous"/>
    </xf>
    <xf numFmtId="44" fontId="8" fillId="0" borderId="0" xfId="11" applyNumberFormat="1" applyFont="1" applyAlignment="1">
      <alignment horizontal="left" indent="2"/>
    </xf>
    <xf numFmtId="165" fontId="8" fillId="0" borderId="0" xfId="11" applyNumberFormat="1" applyFont="1" applyAlignment="1">
      <alignment horizontal="right" indent="1"/>
    </xf>
    <xf numFmtId="164" fontId="14" fillId="0" borderId="0" xfId="1" applyNumberFormat="1" applyFont="1" applyFill="1" applyBorder="1"/>
    <xf numFmtId="165" fontId="17" fillId="0" borderId="0" xfId="5" applyNumberFormat="1" applyFont="1" applyFill="1" applyBorder="1"/>
    <xf numFmtId="165" fontId="17" fillId="0" borderId="0" xfId="11" applyNumberFormat="1" applyFont="1"/>
    <xf numFmtId="166" fontId="17" fillId="0" borderId="0" xfId="2" applyNumberFormat="1" applyFont="1" applyFill="1" applyBorder="1" applyAlignment="1">
      <alignment horizontal="right" indent="1"/>
    </xf>
    <xf numFmtId="166" fontId="17" fillId="0" borderId="0" xfId="11" applyNumberFormat="1" applyFont="1" applyAlignment="1">
      <alignment horizontal="right" indent="1"/>
    </xf>
    <xf numFmtId="165" fontId="17" fillId="2" borderId="0" xfId="5" applyNumberFormat="1" applyFont="1" applyFill="1" applyBorder="1"/>
    <xf numFmtId="164" fontId="3" fillId="0" borderId="0" xfId="1" applyNumberFormat="1" applyFont="1" applyFill="1" applyBorder="1"/>
    <xf numFmtId="165" fontId="3" fillId="0" borderId="0" xfId="11" applyNumberFormat="1" applyFont="1"/>
    <xf numFmtId="164" fontId="8" fillId="0" borderId="0" xfId="11" applyNumberFormat="1" applyFont="1"/>
    <xf numFmtId="0" fontId="18" fillId="0" borderId="0" xfId="11" applyFont="1"/>
    <xf numFmtId="44" fontId="16" fillId="0" borderId="0" xfId="11" applyNumberFormat="1" applyFont="1" applyAlignment="1">
      <alignment horizontal="center"/>
    </xf>
    <xf numFmtId="44" fontId="16" fillId="0" borderId="0" xfId="11" applyNumberFormat="1" applyFont="1"/>
    <xf numFmtId="44" fontId="8" fillId="2" borderId="0" xfId="11" applyNumberFormat="1" applyFont="1" applyFill="1" applyAlignment="1">
      <alignment horizontal="left" wrapText="1"/>
    </xf>
    <xf numFmtId="44" fontId="3" fillId="2" borderId="0" xfId="11" applyNumberFormat="1" applyFont="1" applyFill="1" applyAlignment="1">
      <alignment horizontal="left"/>
    </xf>
    <xf numFmtId="164" fontId="4" fillId="2" borderId="0" xfId="1" applyNumberFormat="1" applyFont="1" applyFill="1" applyBorder="1"/>
    <xf numFmtId="44" fontId="3" fillId="2" borderId="0" xfId="11" applyNumberFormat="1" applyFont="1" applyFill="1"/>
    <xf numFmtId="166" fontId="3" fillId="2" borderId="0" xfId="11" applyNumberFormat="1" applyFont="1" applyFill="1"/>
    <xf numFmtId="0" fontId="19" fillId="0" borderId="25" xfId="0" applyFont="1" applyBorder="1"/>
    <xf numFmtId="0" fontId="19" fillId="0" borderId="26" xfId="0" applyFont="1" applyBorder="1"/>
    <xf numFmtId="0" fontId="19" fillId="0" borderId="27" xfId="0" applyFont="1" applyBorder="1"/>
    <xf numFmtId="0" fontId="19" fillId="0" borderId="28" xfId="0" applyFont="1" applyBorder="1"/>
    <xf numFmtId="0" fontId="20" fillId="0" borderId="25" xfId="0" applyFont="1" applyBorder="1" applyAlignment="1">
      <alignment horizontal="center"/>
    </xf>
    <xf numFmtId="0" fontId="20" fillId="0" borderId="27" xfId="0" applyFont="1" applyBorder="1" applyAlignment="1">
      <alignment horizontal="center"/>
    </xf>
    <xf numFmtId="0" fontId="20" fillId="0" borderId="28" xfId="0" applyFont="1" applyBorder="1" applyAlignment="1">
      <alignment horizontal="center"/>
    </xf>
    <xf numFmtId="0" fontId="19" fillId="0" borderId="29" xfId="0" applyFont="1" applyBorder="1"/>
    <xf numFmtId="0" fontId="19" fillId="0" borderId="5" xfId="0" applyFont="1" applyBorder="1"/>
    <xf numFmtId="0" fontId="19" fillId="0" borderId="0" xfId="0" applyFont="1"/>
    <xf numFmtId="0" fontId="19" fillId="0" borderId="30" xfId="0" applyFont="1" applyBorder="1"/>
    <xf numFmtId="0" fontId="19" fillId="0" borderId="0" xfId="0" applyFont="1" applyAlignment="1">
      <alignment horizontal="center"/>
    </xf>
    <xf numFmtId="0" fontId="19" fillId="0" borderId="30" xfId="0" applyFont="1" applyBorder="1" applyAlignment="1">
      <alignment horizontal="center"/>
    </xf>
    <xf numFmtId="0" fontId="19" fillId="0" borderId="25" xfId="0" applyFont="1" applyBorder="1" applyAlignment="1">
      <alignment horizontal="center"/>
    </xf>
    <xf numFmtId="0" fontId="19" fillId="0" borderId="27" xfId="0" applyFont="1" applyBorder="1" applyAlignment="1">
      <alignment horizontal="center"/>
    </xf>
    <xf numFmtId="0" fontId="19" fillId="0" borderId="29" xfId="0" applyFont="1" applyBorder="1" applyAlignment="1">
      <alignment horizontal="center"/>
    </xf>
    <xf numFmtId="44" fontId="19" fillId="0" borderId="29" xfId="0" applyNumberFormat="1" applyFont="1" applyBorder="1" applyAlignment="1">
      <alignment horizontal="center"/>
    </xf>
    <xf numFmtId="44" fontId="19" fillId="0" borderId="5" xfId="0" applyNumberFormat="1" applyFont="1" applyBorder="1"/>
    <xf numFmtId="0" fontId="19" fillId="0" borderId="34" xfId="0" applyFont="1" applyBorder="1" applyAlignment="1">
      <alignment horizontal="center"/>
    </xf>
    <xf numFmtId="0" fontId="19" fillId="0" borderId="9" xfId="0" applyFont="1" applyBorder="1" applyAlignment="1">
      <alignment horizontal="center"/>
    </xf>
    <xf numFmtId="0" fontId="19" fillId="0" borderId="31" xfId="0" applyFont="1" applyBorder="1" applyAlignment="1">
      <alignment horizontal="center"/>
    </xf>
    <xf numFmtId="0" fontId="19" fillId="0" borderId="32" xfId="0" applyFont="1" applyBorder="1" applyAlignment="1">
      <alignment horizontal="center"/>
    </xf>
    <xf numFmtId="0" fontId="19" fillId="0" borderId="33" xfId="0" applyFont="1" applyBorder="1" applyAlignment="1">
      <alignment horizontal="center"/>
    </xf>
    <xf numFmtId="0" fontId="21" fillId="0" borderId="0" xfId="0" applyFont="1"/>
    <xf numFmtId="0" fontId="22" fillId="0" borderId="0" xfId="0" applyFont="1"/>
    <xf numFmtId="0" fontId="23" fillId="0" borderId="0" xfId="0" applyFont="1"/>
    <xf numFmtId="0" fontId="22" fillId="0" borderId="3" xfId="0" applyFont="1" applyBorder="1"/>
    <xf numFmtId="0" fontId="24" fillId="0" borderId="0" xfId="0" applyFont="1" applyAlignment="1">
      <alignment horizontal="center"/>
    </xf>
    <xf numFmtId="0" fontId="24" fillId="0" borderId="14" xfId="0" applyFont="1" applyBorder="1" applyAlignment="1">
      <alignment horizontal="center"/>
    </xf>
    <xf numFmtId="44" fontId="25" fillId="0" borderId="11" xfId="0" applyNumberFormat="1" applyFont="1" applyBorder="1"/>
    <xf numFmtId="165" fontId="23" fillId="0" borderId="0" xfId="0" applyNumberFormat="1" applyFont="1"/>
    <xf numFmtId="42" fontId="23" fillId="0" borderId="0" xfId="0" applyNumberFormat="1" applyFont="1"/>
    <xf numFmtId="42" fontId="23" fillId="0" borderId="14" xfId="0" applyNumberFormat="1" applyFont="1" applyBorder="1"/>
    <xf numFmtId="165" fontId="23" fillId="0" borderId="14" xfId="0" applyNumberFormat="1" applyFont="1" applyBorder="1"/>
    <xf numFmtId="0" fontId="23" fillId="0" borderId="3" xfId="0" applyFont="1" applyBorder="1" applyAlignment="1">
      <alignment horizontal="center"/>
    </xf>
    <xf numFmtId="44" fontId="23" fillId="0" borderId="0" xfId="0" applyNumberFormat="1" applyFont="1"/>
    <xf numFmtId="165" fontId="22" fillId="0" borderId="0" xfId="0" applyNumberFormat="1" applyFont="1"/>
    <xf numFmtId="165" fontId="22" fillId="0" borderId="14" xfId="0" applyNumberFormat="1" applyFont="1" applyBorder="1"/>
    <xf numFmtId="42" fontId="22" fillId="0" borderId="0" xfId="0" applyNumberFormat="1" applyFont="1"/>
    <xf numFmtId="44" fontId="22" fillId="0" borderId="0" xfId="0" applyNumberFormat="1" applyFont="1" applyAlignment="1">
      <alignment horizontal="left" indent="1"/>
    </xf>
    <xf numFmtId="41" fontId="23" fillId="0" borderId="0" xfId="0" applyNumberFormat="1" applyFont="1"/>
    <xf numFmtId="164" fontId="22" fillId="0" borderId="0" xfId="0" applyNumberFormat="1" applyFont="1"/>
    <xf numFmtId="41" fontId="23" fillId="0" borderId="14" xfId="0" applyNumberFormat="1" applyFont="1" applyBorder="1"/>
    <xf numFmtId="41" fontId="26" fillId="0" borderId="0" xfId="0" applyNumberFormat="1" applyFont="1"/>
    <xf numFmtId="164" fontId="27" fillId="0" borderId="0" xfId="0" applyNumberFormat="1" applyFont="1"/>
    <xf numFmtId="41" fontId="26" fillId="0" borderId="14" xfId="0" applyNumberFormat="1" applyFont="1" applyBorder="1"/>
    <xf numFmtId="0" fontId="22" fillId="0" borderId="2" xfId="0" applyFont="1" applyBorder="1"/>
    <xf numFmtId="44" fontId="23" fillId="0" borderId="1" xfId="0" applyNumberFormat="1" applyFont="1" applyBorder="1"/>
    <xf numFmtId="41" fontId="23" fillId="0" borderId="1" xfId="0" applyNumberFormat="1" applyFont="1" applyBorder="1"/>
    <xf numFmtId="41" fontId="23" fillId="0" borderId="15" xfId="0" applyNumberFormat="1" applyFont="1" applyBorder="1"/>
    <xf numFmtId="41" fontId="23" fillId="0" borderId="7" xfId="0" applyNumberFormat="1" applyFont="1" applyBorder="1"/>
    <xf numFmtId="0" fontId="21" fillId="0" borderId="6" xfId="0" applyFont="1" applyBorder="1"/>
    <xf numFmtId="0" fontId="21" fillId="0" borderId="16" xfId="0" applyFont="1" applyBorder="1"/>
    <xf numFmtId="0" fontId="29" fillId="0" borderId="10" xfId="0" applyFont="1" applyBorder="1"/>
    <xf numFmtId="0" fontId="30" fillId="0" borderId="7" xfId="0" applyFont="1" applyBorder="1" applyAlignment="1">
      <alignment horizontal="center"/>
    </xf>
    <xf numFmtId="0" fontId="30" fillId="0" borderId="13" xfId="0" applyFont="1" applyBorder="1" applyAlignment="1">
      <alignment horizontal="center"/>
    </xf>
    <xf numFmtId="0" fontId="21" fillId="0" borderId="3" xfId="0" applyFont="1" applyBorder="1"/>
    <xf numFmtId="0" fontId="21" fillId="0" borderId="17" xfId="0" applyFont="1" applyBorder="1"/>
    <xf numFmtId="0" fontId="29" fillId="0" borderId="0" xfId="0" applyFont="1"/>
    <xf numFmtId="0" fontId="29" fillId="0" borderId="0" xfId="0" applyFont="1" applyAlignment="1">
      <alignment horizontal="center"/>
    </xf>
    <xf numFmtId="0" fontId="29" fillId="0" borderId="14" xfId="0" applyFont="1" applyBorder="1"/>
    <xf numFmtId="0" fontId="21" fillId="0" borderId="0" xfId="0" applyFont="1" applyAlignment="1">
      <alignment horizontal="center"/>
    </xf>
    <xf numFmtId="0" fontId="21" fillId="0" borderId="5" xfId="0" applyFont="1" applyBorder="1"/>
    <xf numFmtId="0" fontId="21" fillId="0" borderId="5" xfId="0" applyFont="1" applyBorder="1" applyAlignment="1">
      <alignment horizontal="center"/>
    </xf>
    <xf numFmtId="0" fontId="29" fillId="0" borderId="14" xfId="0" applyFont="1" applyBorder="1" applyAlignment="1">
      <alignment horizontal="center"/>
    </xf>
    <xf numFmtId="44" fontId="21" fillId="0" borderId="3" xfId="0" applyNumberFormat="1" applyFont="1" applyBorder="1" applyAlignment="1">
      <alignment horizontal="center"/>
    </xf>
    <xf numFmtId="44" fontId="21" fillId="0" borderId="17" xfId="0" applyNumberFormat="1" applyFont="1" applyBorder="1"/>
    <xf numFmtId="0" fontId="21" fillId="0" borderId="2" xfId="0" applyFont="1" applyBorder="1" applyAlignment="1">
      <alignment horizontal="center"/>
    </xf>
    <xf numFmtId="0" fontId="21" fillId="0" borderId="18" xfId="0" applyFont="1" applyBorder="1" applyAlignment="1">
      <alignment horizontal="center"/>
    </xf>
    <xf numFmtId="0" fontId="21" fillId="0" borderId="1" xfId="0" applyFont="1" applyBorder="1" applyAlignment="1">
      <alignment horizontal="center"/>
    </xf>
    <xf numFmtId="0" fontId="21" fillId="0" borderId="9" xfId="0" applyFont="1" applyBorder="1" applyAlignment="1">
      <alignment horizontal="center"/>
    </xf>
    <xf numFmtId="0" fontId="29" fillId="0" borderId="1" xfId="0" applyFont="1" applyBorder="1" applyAlignment="1">
      <alignment horizontal="center"/>
    </xf>
    <xf numFmtId="0" fontId="29" fillId="0" borderId="7" xfId="0" applyFont="1" applyBorder="1"/>
    <xf numFmtId="0" fontId="29" fillId="0" borderId="8" xfId="0" applyFont="1" applyBorder="1"/>
    <xf numFmtId="0" fontId="29" fillId="0" borderId="5" xfId="0" applyFont="1" applyBorder="1"/>
    <xf numFmtId="0" fontId="21" fillId="0" borderId="14" xfId="0" applyFont="1" applyBorder="1"/>
    <xf numFmtId="0" fontId="21" fillId="0" borderId="14" xfId="0" applyFont="1" applyBorder="1" applyAlignment="1">
      <alignment horizontal="center"/>
    </xf>
    <xf numFmtId="0" fontId="29" fillId="0" borderId="5" xfId="0" applyFont="1" applyBorder="1" applyAlignment="1">
      <alignment horizontal="center"/>
    </xf>
    <xf numFmtId="0" fontId="29" fillId="0" borderId="9" xfId="0" applyFont="1" applyBorder="1" applyAlignment="1">
      <alignment horizontal="center"/>
    </xf>
    <xf numFmtId="0" fontId="21" fillId="0" borderId="15" xfId="0" applyFont="1" applyBorder="1" applyAlignment="1">
      <alignment horizontal="center"/>
    </xf>
    <xf numFmtId="44" fontId="25" fillId="0" borderId="0" xfId="0" applyNumberFormat="1" applyFont="1"/>
    <xf numFmtId="164" fontId="22" fillId="0" borderId="14" xfId="0" applyNumberFormat="1" applyFont="1" applyBorder="1"/>
    <xf numFmtId="164" fontId="27" fillId="0" borderId="14" xfId="0" applyNumberFormat="1" applyFont="1" applyBorder="1"/>
    <xf numFmtId="44" fontId="31" fillId="0" borderId="1" xfId="0" applyNumberFormat="1" applyFont="1" applyBorder="1"/>
    <xf numFmtId="0" fontId="23" fillId="0" borderId="2" xfId="0" applyFont="1" applyBorder="1" applyAlignment="1">
      <alignment horizontal="center"/>
    </xf>
    <xf numFmtId="164" fontId="22" fillId="0" borderId="1" xfId="0" applyNumberFormat="1" applyFont="1" applyBorder="1"/>
    <xf numFmtId="0" fontId="23" fillId="0" borderId="0" xfId="0" applyFont="1" applyAlignment="1">
      <alignment horizontal="center"/>
    </xf>
    <xf numFmtId="164" fontId="22" fillId="0" borderId="15" xfId="0" applyNumberFormat="1" applyFont="1" applyBorder="1"/>
    <xf numFmtId="0" fontId="22" fillId="0" borderId="1" xfId="0" applyFont="1" applyBorder="1"/>
    <xf numFmtId="0" fontId="22" fillId="0" borderId="7" xfId="0" applyFont="1" applyBorder="1"/>
    <xf numFmtId="0" fontId="24" fillId="0" borderId="7" xfId="0" applyFont="1" applyBorder="1" applyAlignment="1">
      <alignment horizontal="center"/>
    </xf>
    <xf numFmtId="44" fontId="32" fillId="0" borderId="11" xfId="0" applyNumberFormat="1" applyFont="1" applyBorder="1"/>
    <xf numFmtId="44" fontId="32" fillId="0" borderId="0" xfId="0" applyNumberFormat="1" applyFont="1"/>
    <xf numFmtId="0" fontId="5" fillId="0" borderId="0" xfId="0" applyFont="1"/>
    <xf numFmtId="165" fontId="27" fillId="0" borderId="0" xfId="0" applyNumberFormat="1" applyFont="1"/>
    <xf numFmtId="165" fontId="33" fillId="0" borderId="0" xfId="5" applyNumberFormat="1" applyFont="1" applyBorder="1"/>
    <xf numFmtId="43" fontId="19" fillId="0" borderId="0" xfId="1" applyFont="1" applyFill="1" applyBorder="1" applyAlignment="1">
      <alignment horizontal="centerContinuous"/>
    </xf>
    <xf numFmtId="43" fontId="19" fillId="0" borderId="14" xfId="1" applyFont="1" applyFill="1" applyBorder="1" applyAlignment="1">
      <alignment horizontal="centerContinuous"/>
    </xf>
    <xf numFmtId="37" fontId="22" fillId="0" borderId="0" xfId="0" applyNumberFormat="1" applyFont="1"/>
    <xf numFmtId="0" fontId="22" fillId="0" borderId="0" xfId="0" applyFont="1" applyAlignment="1">
      <alignment horizontal="right"/>
    </xf>
    <xf numFmtId="0" fontId="34" fillId="0" borderId="0" xfId="0" applyFont="1" applyAlignment="1">
      <alignment horizontal="right"/>
    </xf>
    <xf numFmtId="37" fontId="34" fillId="0" borderId="0" xfId="0" applyNumberFormat="1" applyFont="1"/>
    <xf numFmtId="0" fontId="22" fillId="0" borderId="0" xfId="0" applyFont="1" applyAlignment="1">
      <alignment horizontal="center"/>
    </xf>
    <xf numFmtId="165" fontId="33" fillId="0" borderId="0" xfId="0" applyNumberFormat="1" applyFont="1"/>
    <xf numFmtId="44" fontId="22" fillId="0" borderId="0" xfId="0" applyNumberFormat="1" applyFont="1"/>
    <xf numFmtId="44" fontId="19" fillId="0" borderId="6" xfId="0" applyNumberFormat="1" applyFont="1" applyBorder="1"/>
    <xf numFmtId="0" fontId="19" fillId="0" borderId="16" xfId="0" applyFont="1" applyBorder="1"/>
    <xf numFmtId="0" fontId="19" fillId="0" borderId="23" xfId="0" applyFont="1" applyBorder="1" applyAlignment="1">
      <alignment horizontal="centerContinuous"/>
    </xf>
    <xf numFmtId="0" fontId="19" fillId="0" borderId="24" xfId="0" applyFont="1" applyBorder="1" applyAlignment="1">
      <alignment horizontal="centerContinuous"/>
    </xf>
    <xf numFmtId="0" fontId="19" fillId="0" borderId="7" xfId="0" applyFont="1" applyBorder="1"/>
    <xf numFmtId="0" fontId="19" fillId="0" borderId="13" xfId="0" applyFont="1" applyBorder="1"/>
    <xf numFmtId="44" fontId="19" fillId="0" borderId="3" xfId="0" applyNumberFormat="1" applyFont="1" applyBorder="1"/>
    <xf numFmtId="0" fontId="19" fillId="0" borderId="17" xfId="0" applyFont="1" applyBorder="1"/>
    <xf numFmtId="0" fontId="19" fillId="0" borderId="17" xfId="0" applyFont="1" applyBorder="1" applyAlignment="1">
      <alignment horizontal="center"/>
    </xf>
    <xf numFmtId="0" fontId="19" fillId="0" borderId="14" xfId="0" applyFont="1" applyBorder="1"/>
    <xf numFmtId="0" fontId="19" fillId="0" borderId="3" xfId="0" applyFont="1" applyBorder="1"/>
    <xf numFmtId="44" fontId="19" fillId="0" borderId="3" xfId="0" applyNumberFormat="1" applyFont="1" applyBorder="1" applyAlignment="1">
      <alignment horizontal="center"/>
    </xf>
    <xf numFmtId="44" fontId="19" fillId="0" borderId="17" xfId="0" applyNumberFormat="1" applyFont="1" applyBorder="1"/>
    <xf numFmtId="0" fontId="19" fillId="0" borderId="2" xfId="0" applyFont="1" applyBorder="1" applyAlignment="1">
      <alignment horizontal="center"/>
    </xf>
    <xf numFmtId="0" fontId="19" fillId="0" borderId="18" xfId="0" applyFont="1" applyBorder="1" applyAlignment="1">
      <alignment horizontal="center"/>
    </xf>
    <xf numFmtId="0" fontId="19" fillId="0" borderId="1" xfId="0" applyFont="1" applyBorder="1" applyAlignment="1">
      <alignment horizontal="center"/>
    </xf>
    <xf numFmtId="0" fontId="19" fillId="0" borderId="22" xfId="0" applyFont="1" applyBorder="1" applyAlignment="1">
      <alignment horizontal="center"/>
    </xf>
    <xf numFmtId="0" fontId="19" fillId="0" borderId="21" xfId="0" applyFont="1" applyBorder="1" applyAlignment="1">
      <alignment horizontal="center"/>
    </xf>
    <xf numFmtId="44" fontId="35" fillId="0" borderId="0" xfId="0" applyNumberFormat="1" applyFont="1"/>
    <xf numFmtId="41" fontId="22" fillId="0" borderId="0" xfId="0" applyNumberFormat="1" applyFont="1"/>
    <xf numFmtId="41" fontId="27" fillId="0" borderId="0" xfId="0" applyNumberFormat="1" applyFont="1"/>
    <xf numFmtId="44" fontId="22" fillId="0" borderId="0" xfId="0" applyNumberFormat="1" applyFont="1" applyAlignment="1">
      <alignment horizontal="center"/>
    </xf>
    <xf numFmtId="9" fontId="22" fillId="0" borderId="0" xfId="0" quotePrefix="1" applyNumberFormat="1" applyFont="1" applyAlignment="1">
      <alignment horizontal="center"/>
    </xf>
    <xf numFmtId="42" fontId="27" fillId="0" borderId="0" xfId="0" applyNumberFormat="1" applyFont="1"/>
    <xf numFmtId="0" fontId="28" fillId="0" borderId="19" xfId="0" applyFont="1" applyBorder="1" applyAlignment="1">
      <alignment horizontal="center" vertical="center"/>
    </xf>
    <xf numFmtId="0" fontId="28" fillId="0" borderId="7" xfId="0" applyFont="1" applyBorder="1" applyAlignment="1">
      <alignment horizontal="center" vertical="center"/>
    </xf>
    <xf numFmtId="0" fontId="28" fillId="0" borderId="8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167" fontId="29" fillId="0" borderId="0" xfId="0" applyNumberFormat="1" applyFont="1" applyAlignment="1">
      <alignment horizontal="center"/>
    </xf>
    <xf numFmtId="167" fontId="29" fillId="0" borderId="5" xfId="0" applyNumberFormat="1" applyFont="1" applyBorder="1" applyAlignment="1">
      <alignment horizontal="center"/>
    </xf>
    <xf numFmtId="167" fontId="29" fillId="0" borderId="11" xfId="0" applyNumberFormat="1" applyFont="1" applyBorder="1" applyAlignment="1">
      <alignment horizontal="center"/>
    </xf>
    <xf numFmtId="167" fontId="29" fillId="0" borderId="12" xfId="0" applyNumberFormat="1" applyFont="1" applyBorder="1" applyAlignment="1">
      <alignment horizontal="center"/>
    </xf>
    <xf numFmtId="167" fontId="19" fillId="0" borderId="29" xfId="0" applyNumberFormat="1" applyFont="1" applyBorder="1" applyAlignment="1">
      <alignment horizontal="center"/>
    </xf>
    <xf numFmtId="167" fontId="19" fillId="0" borderId="0" xfId="0" applyNumberFormat="1" applyFont="1" applyAlignment="1">
      <alignment horizontal="center"/>
    </xf>
    <xf numFmtId="167" fontId="19" fillId="0" borderId="30" xfId="0" applyNumberFormat="1" applyFont="1" applyBorder="1" applyAlignment="1">
      <alignment horizontal="center"/>
    </xf>
    <xf numFmtId="167" fontId="19" fillId="0" borderId="31" xfId="0" applyNumberFormat="1" applyFont="1" applyBorder="1" applyAlignment="1">
      <alignment horizontal="center"/>
    </xf>
    <xf numFmtId="167" fontId="19" fillId="0" borderId="32" xfId="0" applyNumberFormat="1" applyFont="1" applyBorder="1" applyAlignment="1">
      <alignment horizontal="center"/>
    </xf>
    <xf numFmtId="167" fontId="19" fillId="0" borderId="33" xfId="0" applyNumberFormat="1" applyFont="1" applyBorder="1" applyAlignment="1">
      <alignment horizontal="center"/>
    </xf>
    <xf numFmtId="0" fontId="20" fillId="0" borderId="25" xfId="0" applyFont="1" applyBorder="1" applyAlignment="1">
      <alignment horizontal="center"/>
    </xf>
    <xf numFmtId="0" fontId="20" fillId="0" borderId="27" xfId="0" applyFont="1" applyBorder="1" applyAlignment="1">
      <alignment horizontal="center"/>
    </xf>
    <xf numFmtId="0" fontId="20" fillId="0" borderId="28" xfId="0" applyFont="1" applyBorder="1" applyAlignment="1">
      <alignment horizontal="center"/>
    </xf>
    <xf numFmtId="0" fontId="28" fillId="0" borderId="10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19" fillId="0" borderId="0" xfId="0" applyFont="1" applyAlignment="1">
      <alignment horizontal="center"/>
    </xf>
    <xf numFmtId="0" fontId="19" fillId="0" borderId="14" xfId="0" applyFont="1" applyBorder="1" applyAlignment="1">
      <alignment horizontal="center"/>
    </xf>
  </cellXfs>
  <cellStyles count="18">
    <cellStyle name="Comma" xfId="1" builtinId="3"/>
    <cellStyle name="Comma 2" xfId="6" xr:uid="{00000000-0005-0000-0000-000002000000}"/>
    <cellStyle name="Comma 3" xfId="7" xr:uid="{00000000-0005-0000-0000-000003000000}"/>
    <cellStyle name="Currency" xfId="5" builtinId="4"/>
    <cellStyle name="Normal" xfId="0" builtinId="0"/>
    <cellStyle name="Normal 10" xfId="16" xr:uid="{6B0D0DFB-750B-4671-B180-DA384BE70701}"/>
    <cellStyle name="Normal 11" xfId="17" xr:uid="{67067DA9-C4D7-4F74-87D3-37F8B3A7B37B}"/>
    <cellStyle name="Normal 2" xfId="4" xr:uid="{00000000-0005-0000-0000-000006000000}"/>
    <cellStyle name="Normal 3" xfId="3" xr:uid="{00000000-0005-0000-0000-000007000000}"/>
    <cellStyle name="Normal 4" xfId="8" xr:uid="{00000000-0005-0000-0000-000008000000}"/>
    <cellStyle name="Normal 5" xfId="11" xr:uid="{00000000-0005-0000-0000-000009000000}"/>
    <cellStyle name="Normal 6" xfId="12" xr:uid="{0A87AE3D-9BC8-4BA1-AFDF-9EE5AA3AD739}"/>
    <cellStyle name="Normal 7" xfId="13" xr:uid="{99585529-34F4-410C-9B32-8209F1619680}"/>
    <cellStyle name="Normal 8" xfId="14" xr:uid="{58605968-40C8-44CE-AAF1-41F1AA91D8F1}"/>
    <cellStyle name="Normal 9" xfId="15" xr:uid="{E1EA6AE6-3DF0-4B1B-9187-A431EA3FCC42}"/>
    <cellStyle name="Percent" xfId="2" builtinId="5"/>
    <cellStyle name="Percent 2" xfId="10" xr:uid="{00000000-0005-0000-0000-00000B000000}"/>
    <cellStyle name="Percent 4" xfId="9" xr:uid="{00000000-0005-0000-0000-00000C000000}"/>
  </cellStyles>
  <dxfs count="0"/>
  <tableStyles count="0" defaultTableStyle="TableStyleMedium2" defaultPivotStyle="PivotStyleLight16"/>
  <colors>
    <mruColors>
      <color rgb="FF66FF66"/>
      <color rgb="FFDAEEF3"/>
      <color rgb="FF0000FF"/>
      <color rgb="FF0000CC"/>
      <color rgb="FF00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CavMac Brand">
      <a:dk1>
        <a:srgbClr val="000000"/>
      </a:dk1>
      <a:lt1>
        <a:srgbClr val="FFFFFF"/>
      </a:lt1>
      <a:dk2>
        <a:srgbClr val="005670"/>
      </a:dk2>
      <a:lt2>
        <a:srgbClr val="FF9425"/>
      </a:lt2>
      <a:accent1>
        <a:srgbClr val="002B49"/>
      </a:accent1>
      <a:accent2>
        <a:srgbClr val="003E51"/>
      </a:accent2>
      <a:accent3>
        <a:srgbClr val="7BA7BC"/>
      </a:accent3>
      <a:accent4>
        <a:srgbClr val="6F9BA4"/>
      </a:accent4>
      <a:accent5>
        <a:srgbClr val="ABC7C9"/>
      </a:accent5>
      <a:accent6>
        <a:srgbClr val="1D4F91"/>
      </a:accent6>
      <a:hlink>
        <a:srgbClr val="005670"/>
      </a:hlink>
      <a:folHlink>
        <a:srgbClr val="00567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8095FB-5C7D-419F-88EE-B9348CF220B8}">
  <sheetPr>
    <tabColor theme="4"/>
    <pageSetUpPr fitToPage="1"/>
  </sheetPr>
  <dimension ref="B1:M43"/>
  <sheetViews>
    <sheetView showGridLines="0" tabSelected="1" zoomScale="110" zoomScaleNormal="110" workbookViewId="0">
      <selection activeCell="D5" sqref="D5"/>
    </sheetView>
  </sheetViews>
  <sheetFormatPr defaultColWidth="9.140625" defaultRowHeight="12.75" x14ac:dyDescent="0.2"/>
  <cols>
    <col min="1" max="1" width="9.140625" style="1"/>
    <col min="2" max="2" width="6.7109375" style="1" customWidth="1"/>
    <col min="3" max="3" width="43.7109375" style="1" customWidth="1"/>
    <col min="4" max="4" width="12.7109375" style="1" customWidth="1"/>
    <col min="5" max="5" width="14.28515625" style="1" customWidth="1"/>
    <col min="6" max="6" width="13.28515625" style="1" customWidth="1"/>
    <col min="7" max="9" width="11.7109375" style="1" customWidth="1"/>
    <col min="10" max="10" width="5.7109375" style="1" customWidth="1"/>
    <col min="11" max="11" width="9.28515625" style="1" bestFit="1" customWidth="1"/>
    <col min="12" max="12" width="10.28515625" style="1" bestFit="1" customWidth="1"/>
    <col min="13" max="13" width="9.28515625" style="1" bestFit="1" customWidth="1"/>
    <col min="14" max="14" width="9.140625" style="1"/>
    <col min="15" max="15" width="14.85546875" style="1" bestFit="1" customWidth="1"/>
    <col min="16" max="16" width="12.42578125" style="1" bestFit="1" customWidth="1"/>
    <col min="17" max="17" width="14.85546875" style="1" bestFit="1" customWidth="1"/>
    <col min="18" max="16384" width="9.140625" style="1"/>
  </cols>
  <sheetData>
    <row r="1" spans="2:13" ht="4.5" customHeight="1" x14ac:dyDescent="0.2"/>
    <row r="2" spans="2:13" ht="15" customHeight="1" x14ac:dyDescent="0.2"/>
    <row r="3" spans="2:13" ht="15" x14ac:dyDescent="0.35">
      <c r="B3" s="26"/>
      <c r="C3" s="27"/>
      <c r="D3" s="31" t="s">
        <v>9</v>
      </c>
      <c r="E3" s="32"/>
      <c r="F3" s="32"/>
      <c r="G3" s="31" t="s">
        <v>257</v>
      </c>
      <c r="H3" s="31"/>
      <c r="I3" s="31"/>
      <c r="J3" s="3"/>
    </row>
    <row r="4" spans="2:13" x14ac:dyDescent="0.2">
      <c r="B4" s="26" t="s">
        <v>252</v>
      </c>
      <c r="C4" s="28" t="s">
        <v>12</v>
      </c>
      <c r="D4" s="26" t="s">
        <v>215</v>
      </c>
      <c r="E4" s="26" t="s">
        <v>246</v>
      </c>
      <c r="F4" s="26" t="s">
        <v>3</v>
      </c>
      <c r="G4" s="26" t="s">
        <v>215</v>
      </c>
      <c r="H4" s="26" t="s">
        <v>246</v>
      </c>
      <c r="I4" s="26" t="s">
        <v>3</v>
      </c>
      <c r="J4" s="3"/>
    </row>
    <row r="5" spans="2:13" ht="15" x14ac:dyDescent="0.35">
      <c r="B5" s="20"/>
      <c r="C5" s="19"/>
      <c r="D5" s="20"/>
      <c r="E5" s="20"/>
      <c r="F5" s="20"/>
      <c r="G5" s="21"/>
      <c r="H5" s="21"/>
      <c r="I5" s="21"/>
      <c r="J5" s="3"/>
    </row>
    <row r="6" spans="2:13" x14ac:dyDescent="0.2">
      <c r="B6" s="29">
        <v>263</v>
      </c>
      <c r="C6" s="22" t="s">
        <v>13</v>
      </c>
      <c r="D6" s="23">
        <v>7012873</v>
      </c>
      <c r="E6" s="23">
        <v>10069507</v>
      </c>
      <c r="F6" s="23">
        <v>17082380</v>
      </c>
      <c r="G6" s="13">
        <v>0.12177200000000001</v>
      </c>
      <c r="H6" s="13">
        <v>0.174848</v>
      </c>
      <c r="I6" s="25">
        <v>0.29661999999999999</v>
      </c>
      <c r="J6" s="3"/>
    </row>
    <row r="7" spans="2:13" x14ac:dyDescent="0.2">
      <c r="B7" s="29">
        <v>266</v>
      </c>
      <c r="C7" s="22" t="s">
        <v>14</v>
      </c>
      <c r="D7" s="14">
        <v>1503690</v>
      </c>
      <c r="E7" s="14">
        <v>2159089</v>
      </c>
      <c r="F7" s="14">
        <v>3662779</v>
      </c>
      <c r="G7" s="13">
        <v>2.6110000000000001E-2</v>
      </c>
      <c r="H7" s="13">
        <v>3.7490999999999997E-2</v>
      </c>
      <c r="I7" s="25">
        <v>6.3600999999999991E-2</v>
      </c>
      <c r="J7" s="3"/>
    </row>
    <row r="8" spans="2:13" x14ac:dyDescent="0.2">
      <c r="B8" s="29">
        <v>269</v>
      </c>
      <c r="C8" s="22" t="s">
        <v>15</v>
      </c>
      <c r="D8" s="14">
        <v>3572496</v>
      </c>
      <c r="E8" s="14">
        <v>5129606</v>
      </c>
      <c r="F8" s="14">
        <v>8702102</v>
      </c>
      <c r="G8" s="13">
        <v>6.2032999999999998E-2</v>
      </c>
      <c r="H8" s="13">
        <v>8.9070999999999997E-2</v>
      </c>
      <c r="I8" s="25">
        <v>0.15110399999999999</v>
      </c>
      <c r="J8" s="3"/>
    </row>
    <row r="9" spans="2:13" x14ac:dyDescent="0.2">
      <c r="B9" s="29">
        <v>270</v>
      </c>
      <c r="C9" s="22" t="s">
        <v>16</v>
      </c>
      <c r="D9" s="14">
        <v>3979967</v>
      </c>
      <c r="E9" s="14">
        <v>5714677</v>
      </c>
      <c r="F9" s="14">
        <v>9694644</v>
      </c>
      <c r="G9" s="13">
        <v>6.9108000000000003E-2</v>
      </c>
      <c r="H9" s="13">
        <v>9.9229999999999999E-2</v>
      </c>
      <c r="I9" s="25">
        <v>0.16833799999999999</v>
      </c>
      <c r="J9" s="3"/>
    </row>
    <row r="10" spans="2:13" x14ac:dyDescent="0.2">
      <c r="B10" s="29">
        <v>273</v>
      </c>
      <c r="C10" s="22" t="s">
        <v>17</v>
      </c>
      <c r="D10" s="14">
        <v>5645383</v>
      </c>
      <c r="E10" s="14">
        <v>8105982</v>
      </c>
      <c r="F10" s="14">
        <v>13751365</v>
      </c>
      <c r="G10" s="13">
        <v>9.8027000000000003E-2</v>
      </c>
      <c r="H10" s="13">
        <v>0.14075299999999999</v>
      </c>
      <c r="I10" s="25">
        <v>0.23877999999999999</v>
      </c>
      <c r="J10" s="3"/>
    </row>
    <row r="11" spans="2:13" ht="15" x14ac:dyDescent="0.35">
      <c r="B11" s="29">
        <v>500</v>
      </c>
      <c r="C11" s="22" t="s">
        <v>248</v>
      </c>
      <c r="D11" s="15">
        <v>1928232</v>
      </c>
      <c r="E11" s="15">
        <v>2768672</v>
      </c>
      <c r="F11" s="15">
        <v>4696904</v>
      </c>
      <c r="G11" s="16">
        <v>3.3481999999999998E-2</v>
      </c>
      <c r="H11" s="16">
        <v>4.8075E-2</v>
      </c>
      <c r="I11" s="30">
        <v>8.1556999999999991E-2</v>
      </c>
      <c r="J11" s="3"/>
    </row>
    <row r="12" spans="2:13" ht="15" x14ac:dyDescent="0.35">
      <c r="B12" s="3"/>
      <c r="C12" s="24"/>
      <c r="D12" s="15"/>
      <c r="E12" s="15"/>
      <c r="F12" s="15"/>
      <c r="G12" s="16"/>
      <c r="H12" s="16"/>
      <c r="I12" s="30"/>
      <c r="J12" s="3"/>
    </row>
    <row r="13" spans="2:13" ht="15" x14ac:dyDescent="0.35">
      <c r="B13" s="3"/>
      <c r="C13" s="8" t="s">
        <v>247</v>
      </c>
      <c r="D13" s="36">
        <v>23642641</v>
      </c>
      <c r="E13" s="36">
        <v>33947533</v>
      </c>
      <c r="F13" s="37">
        <v>57590174</v>
      </c>
      <c r="G13" s="38">
        <v>0.41053200000000001</v>
      </c>
      <c r="H13" s="39">
        <v>0.58946799999999999</v>
      </c>
      <c r="I13" s="39">
        <v>1</v>
      </c>
      <c r="J13" s="3"/>
    </row>
    <row r="14" spans="2:13" x14ac:dyDescent="0.2">
      <c r="B14" s="3"/>
      <c r="C14" s="8"/>
      <c r="D14" s="17"/>
      <c r="E14" s="18"/>
      <c r="F14" s="9"/>
      <c r="G14" s="25"/>
      <c r="H14" s="21"/>
      <c r="I14" s="21"/>
      <c r="J14" s="8"/>
    </row>
    <row r="15" spans="2:13" x14ac:dyDescent="0.2">
      <c r="B15" s="3"/>
      <c r="C15" s="8"/>
      <c r="D15" s="17"/>
      <c r="E15" s="18"/>
      <c r="F15" s="9"/>
      <c r="G15" s="9"/>
      <c r="H15" s="8"/>
      <c r="I15" s="8"/>
      <c r="J15" s="8"/>
    </row>
    <row r="16" spans="2:13" ht="15" x14ac:dyDescent="0.35">
      <c r="B16" s="26"/>
      <c r="C16" s="27"/>
      <c r="D16" s="31" t="s">
        <v>9</v>
      </c>
      <c r="E16" s="32"/>
      <c r="F16" s="32"/>
      <c r="G16" s="31" t="s">
        <v>257</v>
      </c>
      <c r="H16" s="31"/>
      <c r="I16" s="31"/>
      <c r="J16" s="3"/>
      <c r="K16" s="3"/>
      <c r="L16" s="3"/>
      <c r="M16" s="3"/>
    </row>
    <row r="17" spans="2:13" x14ac:dyDescent="0.2">
      <c r="B17" s="26" t="s">
        <v>252</v>
      </c>
      <c r="C17" s="28" t="s">
        <v>19</v>
      </c>
      <c r="D17" s="26" t="s">
        <v>215</v>
      </c>
      <c r="E17" s="26" t="s">
        <v>246</v>
      </c>
      <c r="F17" s="26" t="s">
        <v>3</v>
      </c>
      <c r="G17" s="26" t="s">
        <v>215</v>
      </c>
      <c r="H17" s="26" t="s">
        <v>246</v>
      </c>
      <c r="I17" s="26" t="s">
        <v>3</v>
      </c>
      <c r="J17" s="3"/>
      <c r="K17" s="3"/>
      <c r="L17" s="3"/>
      <c r="M17" s="3"/>
    </row>
    <row r="18" spans="2:13" ht="15" x14ac:dyDescent="0.35">
      <c r="B18" s="20"/>
      <c r="C18" s="19"/>
      <c r="D18" s="20"/>
      <c r="E18" s="20"/>
      <c r="F18" s="20"/>
      <c r="G18" s="21"/>
      <c r="H18" s="21"/>
      <c r="I18" s="21"/>
      <c r="J18" s="3"/>
      <c r="K18" s="3"/>
      <c r="L18" s="3"/>
      <c r="M18" s="3"/>
    </row>
    <row r="19" spans="2:13" x14ac:dyDescent="0.2">
      <c r="B19" s="29">
        <v>801</v>
      </c>
      <c r="C19" s="22" t="s">
        <v>20</v>
      </c>
      <c r="D19" s="23">
        <v>0</v>
      </c>
      <c r="E19" s="23">
        <v>0</v>
      </c>
      <c r="F19" s="17">
        <v>0</v>
      </c>
      <c r="G19" s="13">
        <v>0</v>
      </c>
      <c r="H19" s="13">
        <v>0</v>
      </c>
      <c r="I19" s="25">
        <v>0</v>
      </c>
      <c r="J19" s="3"/>
      <c r="K19" s="9"/>
      <c r="L19" s="9"/>
      <c r="M19" s="9"/>
    </row>
    <row r="20" spans="2:13" x14ac:dyDescent="0.2">
      <c r="B20" s="29">
        <v>805</v>
      </c>
      <c r="C20" s="22" t="s">
        <v>21</v>
      </c>
      <c r="D20" s="14">
        <v>198211</v>
      </c>
      <c r="E20" s="14">
        <v>341159</v>
      </c>
      <c r="F20" s="14">
        <v>539370</v>
      </c>
      <c r="G20" s="13">
        <v>1.54E-4</v>
      </c>
      <c r="H20" s="13">
        <v>2.6499999999999999E-4</v>
      </c>
      <c r="I20" s="25">
        <v>4.1899999999999999E-4</v>
      </c>
      <c r="J20" s="3"/>
      <c r="K20" s="9"/>
      <c r="L20" s="9"/>
      <c r="M20" s="9"/>
    </row>
    <row r="21" spans="2:13" x14ac:dyDescent="0.2">
      <c r="B21" s="29">
        <v>806</v>
      </c>
      <c r="C21" s="22" t="s">
        <v>22</v>
      </c>
      <c r="D21" s="14">
        <v>26766</v>
      </c>
      <c r="E21" s="14">
        <v>46069</v>
      </c>
      <c r="F21" s="14">
        <v>72835</v>
      </c>
      <c r="G21" s="13">
        <v>2.0999999999999999E-5</v>
      </c>
      <c r="H21" s="13">
        <v>3.6000000000000001E-5</v>
      </c>
      <c r="I21" s="25">
        <v>5.7000000000000003E-5</v>
      </c>
      <c r="J21" s="3"/>
      <c r="K21" s="9"/>
      <c r="L21" s="9"/>
      <c r="M21" s="9"/>
    </row>
    <row r="22" spans="2:13" x14ac:dyDescent="0.2">
      <c r="B22" s="29">
        <v>807</v>
      </c>
      <c r="C22" s="22" t="s">
        <v>23</v>
      </c>
      <c r="D22" s="14">
        <v>16251</v>
      </c>
      <c r="E22" s="14">
        <v>27971</v>
      </c>
      <c r="F22" s="14">
        <v>44222</v>
      </c>
      <c r="G22" s="13">
        <v>1.2999999999999999E-5</v>
      </c>
      <c r="H22" s="13">
        <v>2.1999999999999999E-5</v>
      </c>
      <c r="I22" s="25">
        <v>3.4999999999999997E-5</v>
      </c>
      <c r="J22" s="3"/>
      <c r="K22" s="9"/>
      <c r="L22" s="9"/>
      <c r="M22" s="9"/>
    </row>
    <row r="23" spans="2:13" x14ac:dyDescent="0.2">
      <c r="B23" s="29">
        <v>809</v>
      </c>
      <c r="C23" s="22" t="s">
        <v>33</v>
      </c>
      <c r="D23" s="35">
        <v>7671</v>
      </c>
      <c r="E23" s="35">
        <v>13203</v>
      </c>
      <c r="F23" s="35">
        <v>20874</v>
      </c>
      <c r="G23" s="16">
        <v>6.0000000000000002E-6</v>
      </c>
      <c r="H23" s="16">
        <v>1.0000000000000001E-5</v>
      </c>
      <c r="I23" s="30">
        <v>1.6000000000000003E-5</v>
      </c>
      <c r="J23" s="3"/>
      <c r="K23" s="9"/>
      <c r="L23" s="9"/>
      <c r="M23" s="9"/>
    </row>
    <row r="24" spans="2:13" ht="15" x14ac:dyDescent="0.35">
      <c r="B24" s="29"/>
      <c r="C24" s="24"/>
      <c r="D24" s="15"/>
      <c r="E24" s="15"/>
      <c r="F24" s="15"/>
      <c r="G24" s="30"/>
      <c r="H24" s="30"/>
      <c r="I24" s="30"/>
      <c r="J24" s="3"/>
      <c r="K24" s="9"/>
      <c r="L24" s="9"/>
      <c r="M24" s="9"/>
    </row>
    <row r="25" spans="2:13" ht="15" x14ac:dyDescent="0.35">
      <c r="B25" s="3"/>
      <c r="C25" s="7" t="s">
        <v>267</v>
      </c>
      <c r="D25" s="36">
        <v>248899</v>
      </c>
      <c r="E25" s="36">
        <v>428402</v>
      </c>
      <c r="F25" s="37">
        <v>677301</v>
      </c>
      <c r="G25" s="38">
        <v>1.94E-4</v>
      </c>
      <c r="H25" s="38">
        <v>3.3300000000000002E-4</v>
      </c>
      <c r="I25" s="38">
        <v>5.2699999999999991E-4</v>
      </c>
      <c r="J25" s="3"/>
      <c r="K25" s="9"/>
      <c r="L25" s="9"/>
      <c r="M25" s="9"/>
    </row>
    <row r="26" spans="2:13" x14ac:dyDescent="0.2">
      <c r="B26" s="3"/>
      <c r="C26" s="8"/>
      <c r="D26" s="17"/>
      <c r="E26" s="8"/>
      <c r="F26" s="8"/>
      <c r="G26" s="21"/>
      <c r="H26" s="21"/>
      <c r="I26" s="25"/>
      <c r="J26" s="8"/>
      <c r="K26" s="3"/>
      <c r="L26" s="3"/>
      <c r="M26" s="3"/>
    </row>
    <row r="27" spans="2:13" x14ac:dyDescent="0.2">
      <c r="B27" s="3"/>
      <c r="C27" s="8"/>
      <c r="D27" s="14"/>
      <c r="E27" s="8"/>
      <c r="F27" s="8"/>
      <c r="G27" s="8"/>
      <c r="H27" s="8"/>
      <c r="I27" s="9"/>
      <c r="J27" s="8"/>
      <c r="K27" s="3"/>
      <c r="L27" s="3"/>
      <c r="M27" s="3"/>
    </row>
    <row r="28" spans="2:13" ht="15" x14ac:dyDescent="0.35">
      <c r="B28" s="26"/>
      <c r="C28" s="27"/>
      <c r="D28" s="31" t="s">
        <v>9</v>
      </c>
      <c r="E28" s="32"/>
      <c r="F28" s="32"/>
      <c r="G28" s="31" t="s">
        <v>257</v>
      </c>
      <c r="H28" s="31"/>
      <c r="I28" s="31"/>
      <c r="J28" s="8"/>
      <c r="K28" s="3"/>
      <c r="L28" s="3"/>
      <c r="M28" s="3"/>
    </row>
    <row r="29" spans="2:13" ht="15" x14ac:dyDescent="0.35">
      <c r="B29" s="26" t="s">
        <v>252</v>
      </c>
      <c r="C29" s="28" t="s">
        <v>34</v>
      </c>
      <c r="D29" s="26" t="s">
        <v>215</v>
      </c>
      <c r="E29" s="26" t="s">
        <v>246</v>
      </c>
      <c r="F29" s="26" t="s">
        <v>3</v>
      </c>
      <c r="G29" s="26" t="s">
        <v>215</v>
      </c>
      <c r="H29" s="26" t="s">
        <v>246</v>
      </c>
      <c r="I29" s="26" t="s">
        <v>3</v>
      </c>
      <c r="J29" s="8"/>
      <c r="K29" s="3"/>
      <c r="L29" s="10"/>
      <c r="M29" s="3"/>
    </row>
    <row r="30" spans="2:13" ht="15" x14ac:dyDescent="0.35">
      <c r="B30" s="3"/>
      <c r="C30" s="10"/>
      <c r="D30" s="20"/>
      <c r="E30" s="20"/>
      <c r="F30" s="20"/>
      <c r="G30" s="21"/>
      <c r="H30" s="21"/>
      <c r="I30" s="21"/>
      <c r="J30" s="8"/>
      <c r="K30" s="3"/>
      <c r="L30" s="10"/>
      <c r="M30" s="3"/>
    </row>
    <row r="31" spans="2:13" x14ac:dyDescent="0.2">
      <c r="B31" s="29">
        <v>301</v>
      </c>
      <c r="C31" s="22" t="s">
        <v>24</v>
      </c>
      <c r="D31" s="23">
        <v>754341</v>
      </c>
      <c r="E31" s="23">
        <v>1298366</v>
      </c>
      <c r="F31" s="17">
        <v>2052707</v>
      </c>
      <c r="G31" s="13">
        <v>5.8600000000000004E-4</v>
      </c>
      <c r="H31" s="13">
        <v>1.008E-3</v>
      </c>
      <c r="I31" s="25">
        <v>1.5939999999999999E-3</v>
      </c>
      <c r="J31" s="3"/>
      <c r="K31" s="9"/>
      <c r="L31" s="9"/>
      <c r="M31" s="9"/>
    </row>
    <row r="32" spans="2:13" x14ac:dyDescent="0.2">
      <c r="B32" s="29">
        <v>302</v>
      </c>
      <c r="C32" s="22" t="s">
        <v>25</v>
      </c>
      <c r="D32" s="14">
        <v>824700</v>
      </c>
      <c r="E32" s="14">
        <v>1419468</v>
      </c>
      <c r="F32" s="14">
        <v>2244168</v>
      </c>
      <c r="G32" s="13">
        <v>6.4000000000000005E-4</v>
      </c>
      <c r="H32" s="13">
        <v>1.1019999999999999E-3</v>
      </c>
      <c r="I32" s="25">
        <v>1.7420000000000001E-3</v>
      </c>
      <c r="J32" s="3"/>
      <c r="K32" s="9"/>
      <c r="L32" s="9"/>
      <c r="M32" s="9"/>
    </row>
    <row r="33" spans="2:13" x14ac:dyDescent="0.2">
      <c r="B33" s="29">
        <v>304</v>
      </c>
      <c r="C33" s="22" t="s">
        <v>26</v>
      </c>
      <c r="D33" s="14">
        <v>637656</v>
      </c>
      <c r="E33" s="14">
        <v>1097529</v>
      </c>
      <c r="F33" s="14">
        <v>1735185</v>
      </c>
      <c r="G33" s="13">
        <v>4.95E-4</v>
      </c>
      <c r="H33" s="13">
        <v>8.52E-4</v>
      </c>
      <c r="I33" s="25">
        <v>1.3470000000000001E-3</v>
      </c>
      <c r="J33" s="3"/>
      <c r="K33" s="9"/>
      <c r="L33" s="9"/>
      <c r="M33" s="9"/>
    </row>
    <row r="34" spans="2:13" x14ac:dyDescent="0.2">
      <c r="B34" s="29">
        <v>305</v>
      </c>
      <c r="C34" s="22" t="s">
        <v>27</v>
      </c>
      <c r="D34" s="14">
        <v>756849</v>
      </c>
      <c r="E34" s="14">
        <v>1302683</v>
      </c>
      <c r="F34" s="14">
        <v>2059532</v>
      </c>
      <c r="G34" s="13">
        <v>5.8799999999999998E-4</v>
      </c>
      <c r="H34" s="13">
        <v>1.011E-3</v>
      </c>
      <c r="I34" s="25">
        <v>1.5989999999999999E-3</v>
      </c>
      <c r="J34" s="3"/>
      <c r="K34" s="9"/>
      <c r="L34" s="9"/>
      <c r="M34" s="9"/>
    </row>
    <row r="35" spans="2:13" x14ac:dyDescent="0.2">
      <c r="B35" s="29">
        <v>316</v>
      </c>
      <c r="C35" s="22" t="s">
        <v>28</v>
      </c>
      <c r="D35" s="14">
        <v>416317</v>
      </c>
      <c r="E35" s="14">
        <v>716562</v>
      </c>
      <c r="F35" s="14">
        <v>1132879</v>
      </c>
      <c r="G35" s="13">
        <v>3.2299999999999999E-4</v>
      </c>
      <c r="H35" s="13">
        <v>5.5599999999999996E-4</v>
      </c>
      <c r="I35" s="25">
        <v>8.7900000000000001E-4</v>
      </c>
      <c r="J35" s="3"/>
      <c r="K35" s="9"/>
      <c r="L35" s="9"/>
      <c r="M35" s="9"/>
    </row>
    <row r="36" spans="2:13" x14ac:dyDescent="0.2">
      <c r="B36" s="29">
        <v>318</v>
      </c>
      <c r="C36" s="22" t="s">
        <v>29</v>
      </c>
      <c r="D36" s="14">
        <v>2371339</v>
      </c>
      <c r="E36" s="14">
        <v>4081531</v>
      </c>
      <c r="F36" s="14">
        <v>6452870</v>
      </c>
      <c r="G36" s="13">
        <v>1.841E-3</v>
      </c>
      <c r="H36" s="13">
        <v>3.1689999999999999E-3</v>
      </c>
      <c r="I36" s="25">
        <v>5.0099999999999997E-3</v>
      </c>
      <c r="J36" s="3"/>
      <c r="K36" s="9"/>
      <c r="L36" s="9"/>
      <c r="M36" s="9"/>
    </row>
    <row r="37" spans="2:13" x14ac:dyDescent="0.2">
      <c r="B37" s="29">
        <v>320</v>
      </c>
      <c r="C37" s="22" t="s">
        <v>30</v>
      </c>
      <c r="D37" s="14">
        <v>446563</v>
      </c>
      <c r="E37" s="14">
        <v>768621</v>
      </c>
      <c r="F37" s="14">
        <v>1215184</v>
      </c>
      <c r="G37" s="13">
        <v>3.4699999999999998E-4</v>
      </c>
      <c r="H37" s="13">
        <v>5.9699999999999998E-4</v>
      </c>
      <c r="I37" s="25">
        <v>9.4399999999999996E-4</v>
      </c>
      <c r="J37" s="3"/>
      <c r="K37" s="9"/>
      <c r="L37" s="9"/>
      <c r="M37" s="9"/>
    </row>
    <row r="38" spans="2:13" x14ac:dyDescent="0.2">
      <c r="B38" s="29">
        <v>330</v>
      </c>
      <c r="C38" s="22" t="s">
        <v>31</v>
      </c>
      <c r="D38" s="14">
        <v>466310</v>
      </c>
      <c r="E38" s="14">
        <v>802609</v>
      </c>
      <c r="F38" s="14">
        <v>1268919</v>
      </c>
      <c r="G38" s="13">
        <v>3.6200000000000002E-4</v>
      </c>
      <c r="H38" s="13">
        <v>6.2299999999999996E-4</v>
      </c>
      <c r="I38" s="25">
        <v>9.8499999999999998E-4</v>
      </c>
      <c r="J38" s="3"/>
      <c r="K38" s="9"/>
      <c r="L38" s="9"/>
      <c r="M38" s="9"/>
    </row>
    <row r="39" spans="2:13" x14ac:dyDescent="0.2">
      <c r="B39" s="29">
        <v>345</v>
      </c>
      <c r="C39" s="22" t="s">
        <v>32</v>
      </c>
      <c r="D39" s="14">
        <v>2821602</v>
      </c>
      <c r="E39" s="14">
        <v>4856520</v>
      </c>
      <c r="F39" s="14">
        <v>7678122</v>
      </c>
      <c r="G39" s="13">
        <v>2.1909999999999998E-3</v>
      </c>
      <c r="H39" s="13">
        <v>3.7699999999999999E-3</v>
      </c>
      <c r="I39" s="25">
        <v>5.9609999999999993E-3</v>
      </c>
      <c r="J39" s="3"/>
      <c r="K39" s="9"/>
      <c r="L39" s="9"/>
      <c r="M39" s="9"/>
    </row>
    <row r="40" spans="2:13" x14ac:dyDescent="0.2">
      <c r="B40" s="29">
        <v>400</v>
      </c>
      <c r="C40" s="22" t="s">
        <v>18</v>
      </c>
      <c r="D40" s="35">
        <v>878526</v>
      </c>
      <c r="E40" s="35">
        <v>1512112</v>
      </c>
      <c r="F40" s="35">
        <v>2390638</v>
      </c>
      <c r="G40" s="16">
        <v>6.8199999999999999E-4</v>
      </c>
      <c r="H40" s="16">
        <v>1.1739999999999999E-3</v>
      </c>
      <c r="I40" s="30">
        <v>1.856E-3</v>
      </c>
      <c r="J40" s="3"/>
      <c r="K40" s="9"/>
      <c r="L40" s="9"/>
      <c r="M40" s="9"/>
    </row>
    <row r="41" spans="2:13" ht="15" x14ac:dyDescent="0.35">
      <c r="B41" s="29"/>
      <c r="C41" s="33"/>
      <c r="D41" s="15"/>
      <c r="E41" s="15"/>
      <c r="F41" s="15"/>
      <c r="G41" s="30"/>
      <c r="H41" s="30"/>
      <c r="I41" s="30"/>
      <c r="J41" s="3"/>
      <c r="K41" s="9"/>
      <c r="L41" s="9"/>
      <c r="M41" s="9"/>
    </row>
    <row r="42" spans="2:13" ht="15" x14ac:dyDescent="0.35">
      <c r="B42" s="3"/>
      <c r="C42" s="11" t="s">
        <v>268</v>
      </c>
      <c r="D42" s="36">
        <v>10374203</v>
      </c>
      <c r="E42" s="37">
        <v>17856001</v>
      </c>
      <c r="F42" s="37">
        <v>28230204</v>
      </c>
      <c r="G42" s="38">
        <v>8.0550000000000014E-3</v>
      </c>
      <c r="H42" s="38">
        <v>1.3862000000000001E-2</v>
      </c>
      <c r="I42" s="38">
        <v>2.1916999999999996E-2</v>
      </c>
      <c r="J42" s="3"/>
      <c r="K42" s="9"/>
      <c r="L42" s="9"/>
      <c r="M42" s="9"/>
    </row>
    <row r="43" spans="2:13" x14ac:dyDescent="0.2">
      <c r="B43" s="3"/>
      <c r="C43" s="8"/>
      <c r="D43" s="17"/>
      <c r="E43" s="8"/>
      <c r="F43" s="23"/>
      <c r="G43" s="34"/>
      <c r="H43" s="13"/>
      <c r="I43" s="13"/>
      <c r="J43" s="12"/>
      <c r="K43" s="3"/>
      <c r="L43" s="3"/>
      <c r="M43" s="3"/>
    </row>
  </sheetData>
  <pageMargins left="1" right="1" top="1" bottom="1" header="0.5" footer="0.5"/>
  <pageSetup scale="91" firstPageNumber="14" fitToHeight="0" orientation="landscape" useFirstPageNumber="1" r:id="rId1"/>
  <headerFooter scaleWithDoc="0">
    <oddHeader>&amp;L&amp;"Arial,Bold"&amp;14&amp;K04+000
&amp;16S&amp;14CHEDULE&amp;16 A - E&amp;14MPLOYER&amp;16 A&amp;14LLOCATIONS&amp;16 &amp;14AS&amp;16 &amp;14OF&amp;16 J&amp;14UNE&amp;16 30, 2025</oddHeader>
    <oddFooter>&amp;L&amp;G&amp;C&amp;K04+000T&amp;9EACHERS'&amp;10 R&amp;9ETIREMENT&amp;10 S&amp;9YSTEM&amp;10 &amp;9OF&amp;10 &amp;9THE&amp;10 S&amp;9TATE&amp;10 &amp;9OF&amp;10 K&amp;9ENTUCKY&amp;10
GASB S&amp;9TATEMENT&amp;10 N&amp;9O.&amp;10 68 F&amp;9OR&amp;10 J&amp;9UNE&amp;10 30, 2026 R&amp;9EPORTING&amp;R&amp;K04+000P&amp;9AGE&amp;10 &amp;K02+000|&amp;K04+000 &amp;P</oddFooter>
  </headerFooter>
  <rowBreaks count="1" manualBreakCount="1">
    <brk id="15" min="1" max="8" man="1"/>
  </rowBreak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BBF493-C395-471A-9B39-51903B64B40C}">
  <sheetPr>
    <tabColor theme="4"/>
    <pageSetUpPr fitToPage="1"/>
  </sheetPr>
  <dimension ref="B1:K309"/>
  <sheetViews>
    <sheetView showGridLines="0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D6" sqref="D6"/>
    </sheetView>
  </sheetViews>
  <sheetFormatPr defaultColWidth="9.140625" defaultRowHeight="12.75" x14ac:dyDescent="0.2"/>
  <cols>
    <col min="1" max="1" width="9.140625" style="1"/>
    <col min="2" max="2" width="6.7109375" style="1" customWidth="1"/>
    <col min="3" max="3" width="43.7109375" style="1" customWidth="1"/>
    <col min="4" max="4" width="12.7109375" style="1" customWidth="1"/>
    <col min="5" max="5" width="14.28515625" style="1" customWidth="1"/>
    <col min="6" max="6" width="13.28515625" style="1" customWidth="1"/>
    <col min="7" max="9" width="11.7109375" style="1" customWidth="1"/>
    <col min="10" max="10" width="5.7109375" style="1" customWidth="1"/>
    <col min="11" max="11" width="9.28515625" style="1" bestFit="1" customWidth="1"/>
    <col min="12" max="12" width="10.28515625" style="1" bestFit="1" customWidth="1"/>
    <col min="13" max="16384" width="9.140625" style="1"/>
  </cols>
  <sheetData>
    <row r="1" spans="2:10" ht="5.0999999999999996" customHeight="1" x14ac:dyDescent="0.2"/>
    <row r="2" spans="2:10" ht="15" customHeight="1" x14ac:dyDescent="0.2"/>
    <row r="3" spans="2:10" ht="15" x14ac:dyDescent="0.35">
      <c r="B3" s="26"/>
      <c r="C3" s="28" t="s">
        <v>1</v>
      </c>
      <c r="D3" s="31" t="s">
        <v>9</v>
      </c>
      <c r="E3" s="32"/>
      <c r="F3" s="32"/>
      <c r="G3" s="31" t="s">
        <v>257</v>
      </c>
      <c r="H3" s="31"/>
      <c r="I3" s="31"/>
      <c r="J3" s="8"/>
    </row>
    <row r="4" spans="2:10" x14ac:dyDescent="0.2">
      <c r="B4" s="26" t="s">
        <v>252</v>
      </c>
      <c r="C4" s="28" t="s">
        <v>256</v>
      </c>
      <c r="D4" s="45" t="s">
        <v>215</v>
      </c>
      <c r="E4" s="45" t="s">
        <v>246</v>
      </c>
      <c r="F4" s="45" t="s">
        <v>3</v>
      </c>
      <c r="G4" s="45" t="s">
        <v>215</v>
      </c>
      <c r="H4" s="45" t="s">
        <v>246</v>
      </c>
      <c r="I4" s="45" t="s">
        <v>3</v>
      </c>
      <c r="J4" s="8"/>
    </row>
    <row r="5" spans="2:10" ht="15" x14ac:dyDescent="0.35">
      <c r="B5" s="3"/>
      <c r="C5" s="10"/>
      <c r="D5" s="20"/>
      <c r="E5" s="20"/>
      <c r="F5" s="20"/>
      <c r="G5" s="21"/>
      <c r="H5" s="21"/>
      <c r="I5" s="21"/>
      <c r="J5" s="8"/>
    </row>
    <row r="6" spans="2:10" x14ac:dyDescent="0.2">
      <c r="B6" s="29">
        <v>1</v>
      </c>
      <c r="C6" s="22" t="s">
        <v>36</v>
      </c>
      <c r="D6" s="17">
        <v>0</v>
      </c>
      <c r="E6" s="17">
        <v>3996645</v>
      </c>
      <c r="F6" s="17">
        <v>3996645</v>
      </c>
      <c r="G6" s="13">
        <v>0</v>
      </c>
      <c r="H6" s="13">
        <v>3.1029999999999999E-3</v>
      </c>
      <c r="I6" s="13">
        <v>3.1029999999999999E-3</v>
      </c>
      <c r="J6" s="3"/>
    </row>
    <row r="7" spans="2:10" x14ac:dyDescent="0.2">
      <c r="B7" s="29">
        <v>2</v>
      </c>
      <c r="C7" s="22" t="s">
        <v>37</v>
      </c>
      <c r="D7" s="14">
        <v>0</v>
      </c>
      <c r="E7" s="14">
        <v>4481282</v>
      </c>
      <c r="F7" s="43">
        <v>4481282</v>
      </c>
      <c r="G7" s="13">
        <v>0</v>
      </c>
      <c r="H7" s="13">
        <v>3.4789999999999999E-3</v>
      </c>
      <c r="I7" s="13">
        <v>3.4789999999999999E-3</v>
      </c>
      <c r="J7" s="3"/>
    </row>
    <row r="8" spans="2:10" x14ac:dyDescent="0.2">
      <c r="B8" s="29">
        <v>3</v>
      </c>
      <c r="C8" s="22" t="s">
        <v>38</v>
      </c>
      <c r="D8" s="14">
        <v>0</v>
      </c>
      <c r="E8" s="14">
        <v>5584608</v>
      </c>
      <c r="F8" s="43">
        <v>5584608</v>
      </c>
      <c r="G8" s="13">
        <v>0</v>
      </c>
      <c r="H8" s="13">
        <v>4.3359999999999996E-3</v>
      </c>
      <c r="I8" s="13">
        <v>4.3359999999999996E-3</v>
      </c>
      <c r="J8" s="3"/>
    </row>
    <row r="9" spans="2:10" x14ac:dyDescent="0.2">
      <c r="B9" s="29">
        <v>4</v>
      </c>
      <c r="C9" s="22" t="s">
        <v>39</v>
      </c>
      <c r="D9" s="14">
        <v>0</v>
      </c>
      <c r="E9" s="14">
        <v>1692253</v>
      </c>
      <c r="F9" s="43">
        <v>1692253</v>
      </c>
      <c r="G9" s="13">
        <v>0</v>
      </c>
      <c r="H9" s="13">
        <v>1.3140000000000001E-3</v>
      </c>
      <c r="I9" s="13">
        <v>1.3140000000000001E-3</v>
      </c>
      <c r="J9" s="3"/>
    </row>
    <row r="10" spans="2:10" x14ac:dyDescent="0.2">
      <c r="B10" s="29">
        <v>5</v>
      </c>
      <c r="C10" s="22" t="s">
        <v>40</v>
      </c>
      <c r="D10" s="14">
        <v>0</v>
      </c>
      <c r="E10" s="14">
        <v>8388756</v>
      </c>
      <c r="F10" s="43">
        <v>8388756</v>
      </c>
      <c r="G10" s="13">
        <v>0</v>
      </c>
      <c r="H10" s="13">
        <v>6.5129999999999997E-3</v>
      </c>
      <c r="I10" s="13">
        <v>6.5129999999999997E-3</v>
      </c>
      <c r="J10" s="3"/>
    </row>
    <row r="11" spans="2:10" x14ac:dyDescent="0.2">
      <c r="B11" s="29">
        <v>6</v>
      </c>
      <c r="C11" s="22" t="s">
        <v>41</v>
      </c>
      <c r="D11" s="14">
        <v>0</v>
      </c>
      <c r="E11" s="14">
        <v>3024948</v>
      </c>
      <c r="F11" s="43">
        <v>3024948</v>
      </c>
      <c r="G11" s="13">
        <v>0</v>
      </c>
      <c r="H11" s="13">
        <v>2.3479999999999998E-3</v>
      </c>
      <c r="I11" s="13">
        <v>2.3479999999999998E-3</v>
      </c>
      <c r="J11" s="3"/>
    </row>
    <row r="12" spans="2:10" x14ac:dyDescent="0.2">
      <c r="B12" s="29">
        <v>7</v>
      </c>
      <c r="C12" s="22" t="s">
        <v>42</v>
      </c>
      <c r="D12" s="14">
        <v>0</v>
      </c>
      <c r="E12" s="14">
        <v>3717745</v>
      </c>
      <c r="F12" s="43">
        <v>3717745</v>
      </c>
      <c r="G12" s="13">
        <v>0</v>
      </c>
      <c r="H12" s="13">
        <v>2.8860000000000001E-3</v>
      </c>
      <c r="I12" s="13">
        <v>2.8860000000000001E-3</v>
      </c>
      <c r="J12" s="3"/>
    </row>
    <row r="13" spans="2:10" x14ac:dyDescent="0.2">
      <c r="B13" s="29">
        <v>8</v>
      </c>
      <c r="C13" s="22" t="s">
        <v>43</v>
      </c>
      <c r="D13" s="14">
        <v>0</v>
      </c>
      <c r="E13" s="14">
        <v>40300631</v>
      </c>
      <c r="F13" s="43">
        <v>40300631</v>
      </c>
      <c r="G13" s="13">
        <v>0</v>
      </c>
      <c r="H13" s="13">
        <v>3.1287000000000002E-2</v>
      </c>
      <c r="I13" s="13">
        <v>3.1287000000000002E-2</v>
      </c>
      <c r="J13" s="3"/>
    </row>
    <row r="14" spans="2:10" x14ac:dyDescent="0.2">
      <c r="B14" s="29">
        <v>9</v>
      </c>
      <c r="C14" s="22" t="s">
        <v>44</v>
      </c>
      <c r="D14" s="14">
        <v>0</v>
      </c>
      <c r="E14" s="14">
        <v>4214842</v>
      </c>
      <c r="F14" s="43">
        <v>4214842</v>
      </c>
      <c r="G14" s="13">
        <v>0</v>
      </c>
      <c r="H14" s="13">
        <v>3.2720000000000002E-3</v>
      </c>
      <c r="I14" s="13">
        <v>3.2720000000000002E-3</v>
      </c>
      <c r="J14" s="3"/>
    </row>
    <row r="15" spans="2:10" x14ac:dyDescent="0.2">
      <c r="B15" s="29">
        <v>10</v>
      </c>
      <c r="C15" s="22" t="s">
        <v>45</v>
      </c>
      <c r="D15" s="14">
        <v>0</v>
      </c>
      <c r="E15" s="14">
        <v>5704286</v>
      </c>
      <c r="F15" s="43">
        <v>5704286</v>
      </c>
      <c r="G15" s="13">
        <v>0</v>
      </c>
      <c r="H15" s="13">
        <v>4.4279999999999996E-3</v>
      </c>
      <c r="I15" s="13">
        <v>4.4279999999999996E-3</v>
      </c>
      <c r="J15" s="3"/>
    </row>
    <row r="16" spans="2:10" x14ac:dyDescent="0.2">
      <c r="B16" s="29">
        <v>11</v>
      </c>
      <c r="C16" s="22" t="s">
        <v>46</v>
      </c>
      <c r="D16" s="14">
        <v>0</v>
      </c>
      <c r="E16" s="14">
        <v>5628183</v>
      </c>
      <c r="F16" s="43">
        <v>5628183</v>
      </c>
      <c r="G16" s="13">
        <v>0</v>
      </c>
      <c r="H16" s="13">
        <v>4.3689999999999996E-3</v>
      </c>
      <c r="I16" s="13">
        <v>4.3689999999999996E-3</v>
      </c>
      <c r="J16" s="3"/>
    </row>
    <row r="17" spans="2:10" x14ac:dyDescent="0.2">
      <c r="B17" s="29">
        <v>12</v>
      </c>
      <c r="C17" s="22" t="s">
        <v>47</v>
      </c>
      <c r="D17" s="14">
        <v>0</v>
      </c>
      <c r="E17" s="14">
        <v>1864363</v>
      </c>
      <c r="F17" s="43">
        <v>1864363</v>
      </c>
      <c r="G17" s="13">
        <v>0</v>
      </c>
      <c r="H17" s="13">
        <v>1.4469999999999999E-3</v>
      </c>
      <c r="I17" s="13">
        <v>1.4469999999999999E-3</v>
      </c>
      <c r="J17" s="3"/>
    </row>
    <row r="18" spans="2:10" x14ac:dyDescent="0.2">
      <c r="B18" s="29">
        <v>13</v>
      </c>
      <c r="C18" s="22" t="s">
        <v>48</v>
      </c>
      <c r="D18" s="14">
        <v>0</v>
      </c>
      <c r="E18" s="14">
        <v>2800496</v>
      </c>
      <c r="F18" s="43">
        <v>2800496</v>
      </c>
      <c r="G18" s="13">
        <v>0</v>
      </c>
      <c r="H18" s="13">
        <v>2.1740000000000002E-3</v>
      </c>
      <c r="I18" s="13">
        <v>2.1740000000000002E-3</v>
      </c>
      <c r="J18" s="3"/>
    </row>
    <row r="19" spans="2:10" x14ac:dyDescent="0.2">
      <c r="B19" s="29">
        <v>14</v>
      </c>
      <c r="C19" s="22" t="s">
        <v>49</v>
      </c>
      <c r="D19" s="14">
        <v>0</v>
      </c>
      <c r="E19" s="14">
        <v>4340623</v>
      </c>
      <c r="F19" s="43">
        <v>4340623</v>
      </c>
      <c r="G19" s="13">
        <v>0</v>
      </c>
      <c r="H19" s="13">
        <v>3.3700000000000002E-3</v>
      </c>
      <c r="I19" s="13">
        <v>3.3700000000000002E-3</v>
      </c>
      <c r="J19" s="3"/>
    </row>
    <row r="20" spans="2:10" x14ac:dyDescent="0.2">
      <c r="B20" s="29">
        <v>15</v>
      </c>
      <c r="C20" s="22" t="s">
        <v>50</v>
      </c>
      <c r="D20" s="14">
        <v>0</v>
      </c>
      <c r="E20" s="14">
        <v>23365248</v>
      </c>
      <c r="F20" s="43">
        <v>23365248</v>
      </c>
      <c r="G20" s="13">
        <v>0</v>
      </c>
      <c r="H20" s="13">
        <v>1.8138999999999999E-2</v>
      </c>
      <c r="I20" s="13">
        <v>1.8138999999999999E-2</v>
      </c>
      <c r="J20" s="3"/>
    </row>
    <row r="21" spans="2:10" x14ac:dyDescent="0.2">
      <c r="B21" s="29">
        <v>16</v>
      </c>
      <c r="C21" s="22" t="s">
        <v>51</v>
      </c>
      <c r="D21" s="14">
        <v>0</v>
      </c>
      <c r="E21" s="14">
        <v>3451563</v>
      </c>
      <c r="F21" s="43">
        <v>3451563</v>
      </c>
      <c r="G21" s="13">
        <v>0</v>
      </c>
      <c r="H21" s="13">
        <v>2.6800000000000001E-3</v>
      </c>
      <c r="I21" s="13">
        <v>2.6800000000000001E-3</v>
      </c>
      <c r="J21" s="3"/>
    </row>
    <row r="22" spans="2:10" x14ac:dyDescent="0.2">
      <c r="B22" s="29">
        <v>17</v>
      </c>
      <c r="C22" s="22" t="s">
        <v>52</v>
      </c>
      <c r="D22" s="14">
        <v>0</v>
      </c>
      <c r="E22" s="14">
        <v>2498126</v>
      </c>
      <c r="F22" s="43">
        <v>2498126</v>
      </c>
      <c r="G22" s="13">
        <v>0</v>
      </c>
      <c r="H22" s="13">
        <v>1.939E-3</v>
      </c>
      <c r="I22" s="13">
        <v>1.939E-3</v>
      </c>
      <c r="J22" s="3"/>
    </row>
    <row r="23" spans="2:10" x14ac:dyDescent="0.2">
      <c r="B23" s="29">
        <v>18</v>
      </c>
      <c r="C23" s="22" t="s">
        <v>53</v>
      </c>
      <c r="D23" s="14">
        <v>0</v>
      </c>
      <c r="E23" s="14">
        <v>4778161</v>
      </c>
      <c r="F23" s="43">
        <v>4778161</v>
      </c>
      <c r="G23" s="13">
        <v>0</v>
      </c>
      <c r="H23" s="13">
        <v>3.7090000000000001E-3</v>
      </c>
      <c r="I23" s="13">
        <v>3.7090000000000001E-3</v>
      </c>
      <c r="J23" s="3"/>
    </row>
    <row r="24" spans="2:10" x14ac:dyDescent="0.2">
      <c r="B24" s="29">
        <v>19</v>
      </c>
      <c r="C24" s="22" t="s">
        <v>54</v>
      </c>
      <c r="D24" s="14">
        <v>0</v>
      </c>
      <c r="E24" s="14">
        <v>9147615</v>
      </c>
      <c r="F24" s="43">
        <v>9147615</v>
      </c>
      <c r="G24" s="13">
        <v>0</v>
      </c>
      <c r="H24" s="13">
        <v>7.1019999999999998E-3</v>
      </c>
      <c r="I24" s="13">
        <v>7.1019999999999998E-3</v>
      </c>
      <c r="J24" s="3"/>
    </row>
    <row r="25" spans="2:10" x14ac:dyDescent="0.2">
      <c r="B25" s="29">
        <v>20</v>
      </c>
      <c r="C25" s="22" t="s">
        <v>55</v>
      </c>
      <c r="D25" s="14">
        <v>0</v>
      </c>
      <c r="E25" s="14">
        <v>1167566</v>
      </c>
      <c r="F25" s="43">
        <v>1167566</v>
      </c>
      <c r="G25" s="13">
        <v>0</v>
      </c>
      <c r="H25" s="13">
        <v>9.0600000000000001E-4</v>
      </c>
      <c r="I25" s="13">
        <v>9.0600000000000001E-4</v>
      </c>
      <c r="J25" s="3"/>
    </row>
    <row r="26" spans="2:10" x14ac:dyDescent="0.2">
      <c r="B26" s="29">
        <v>21</v>
      </c>
      <c r="C26" s="22" t="s">
        <v>56</v>
      </c>
      <c r="D26" s="14">
        <v>0</v>
      </c>
      <c r="E26" s="14">
        <v>3608070</v>
      </c>
      <c r="F26" s="43">
        <v>3608070</v>
      </c>
      <c r="G26" s="13">
        <v>0</v>
      </c>
      <c r="H26" s="13">
        <v>2.8010000000000001E-3</v>
      </c>
      <c r="I26" s="13">
        <v>2.8010000000000001E-3</v>
      </c>
      <c r="J26" s="3"/>
    </row>
    <row r="27" spans="2:10" x14ac:dyDescent="0.2">
      <c r="B27" s="29">
        <v>22</v>
      </c>
      <c r="C27" s="22" t="s">
        <v>57</v>
      </c>
      <c r="D27" s="14">
        <v>0</v>
      </c>
      <c r="E27" s="14">
        <v>6036046</v>
      </c>
      <c r="F27" s="43">
        <v>6036046</v>
      </c>
      <c r="G27" s="13">
        <v>0</v>
      </c>
      <c r="H27" s="13">
        <v>4.6860000000000001E-3</v>
      </c>
      <c r="I27" s="13">
        <v>4.6860000000000001E-3</v>
      </c>
      <c r="J27" s="3"/>
    </row>
    <row r="28" spans="2:10" x14ac:dyDescent="0.2">
      <c r="B28" s="29">
        <v>23</v>
      </c>
      <c r="C28" s="22" t="s">
        <v>58</v>
      </c>
      <c r="D28" s="14">
        <v>0</v>
      </c>
      <c r="E28" s="14">
        <v>3011549</v>
      </c>
      <c r="F28" s="43">
        <v>3011549</v>
      </c>
      <c r="G28" s="13">
        <v>0</v>
      </c>
      <c r="H28" s="13">
        <v>2.3379999999999998E-3</v>
      </c>
      <c r="I28" s="13">
        <v>2.3379999999999998E-3</v>
      </c>
      <c r="J28" s="3"/>
    </row>
    <row r="29" spans="2:10" x14ac:dyDescent="0.2">
      <c r="B29" s="29">
        <v>24</v>
      </c>
      <c r="C29" s="22" t="s">
        <v>59</v>
      </c>
      <c r="D29" s="14">
        <v>0</v>
      </c>
      <c r="E29" s="14">
        <v>12383954</v>
      </c>
      <c r="F29" s="43">
        <v>12383954</v>
      </c>
      <c r="G29" s="13">
        <v>0</v>
      </c>
      <c r="H29" s="13">
        <v>9.6139999999999993E-3</v>
      </c>
      <c r="I29" s="13">
        <v>9.6139999999999993E-3</v>
      </c>
      <c r="J29" s="3"/>
    </row>
    <row r="30" spans="2:10" x14ac:dyDescent="0.2">
      <c r="B30" s="29">
        <v>25</v>
      </c>
      <c r="C30" s="22" t="s">
        <v>60</v>
      </c>
      <c r="D30" s="14">
        <v>0</v>
      </c>
      <c r="E30" s="14">
        <v>9907261</v>
      </c>
      <c r="F30" s="43">
        <v>9907261</v>
      </c>
      <c r="G30" s="13">
        <v>0</v>
      </c>
      <c r="H30" s="13">
        <v>7.6909999999999999E-3</v>
      </c>
      <c r="I30" s="13">
        <v>7.6909999999999999E-3</v>
      </c>
      <c r="J30" s="3"/>
    </row>
    <row r="31" spans="2:10" x14ac:dyDescent="0.2">
      <c r="B31" s="29">
        <v>26</v>
      </c>
      <c r="C31" s="22" t="s">
        <v>61</v>
      </c>
      <c r="D31" s="14">
        <v>0</v>
      </c>
      <c r="E31" s="14">
        <v>4874837</v>
      </c>
      <c r="F31" s="43">
        <v>4874837</v>
      </c>
      <c r="G31" s="13">
        <v>0</v>
      </c>
      <c r="H31" s="13">
        <v>3.7850000000000002E-3</v>
      </c>
      <c r="I31" s="13">
        <v>3.7850000000000002E-3</v>
      </c>
      <c r="J31" s="3"/>
    </row>
    <row r="32" spans="2:10" x14ac:dyDescent="0.2">
      <c r="B32" s="29">
        <v>27</v>
      </c>
      <c r="C32" s="22" t="s">
        <v>62</v>
      </c>
      <c r="D32" s="14">
        <v>0</v>
      </c>
      <c r="E32" s="14">
        <v>2405491</v>
      </c>
      <c r="F32" s="43">
        <v>2405491</v>
      </c>
      <c r="G32" s="13">
        <v>0</v>
      </c>
      <c r="H32" s="13">
        <v>1.867E-3</v>
      </c>
      <c r="I32" s="13">
        <v>1.867E-3</v>
      </c>
      <c r="J32" s="3"/>
    </row>
    <row r="33" spans="2:10" x14ac:dyDescent="0.2">
      <c r="B33" s="29">
        <v>28</v>
      </c>
      <c r="C33" s="22" t="s">
        <v>63</v>
      </c>
      <c r="D33" s="14">
        <v>0</v>
      </c>
      <c r="E33" s="14">
        <v>2034573</v>
      </c>
      <c r="F33" s="43">
        <v>2034573</v>
      </c>
      <c r="G33" s="13">
        <v>0</v>
      </c>
      <c r="H33" s="13">
        <v>1.58E-3</v>
      </c>
      <c r="I33" s="13">
        <v>1.58E-3</v>
      </c>
      <c r="J33" s="3"/>
    </row>
    <row r="34" spans="2:10" x14ac:dyDescent="0.2">
      <c r="B34" s="29">
        <v>29</v>
      </c>
      <c r="C34" s="22" t="s">
        <v>64</v>
      </c>
      <c r="D34" s="14">
        <v>0</v>
      </c>
      <c r="E34" s="14">
        <v>1594771</v>
      </c>
      <c r="F34" s="43">
        <v>1594771</v>
      </c>
      <c r="G34" s="13">
        <v>0</v>
      </c>
      <c r="H34" s="13">
        <v>1.238E-3</v>
      </c>
      <c r="I34" s="13">
        <v>1.238E-3</v>
      </c>
      <c r="J34" s="3"/>
    </row>
    <row r="35" spans="2:10" hidden="1" x14ac:dyDescent="0.2">
      <c r="B35" s="29"/>
      <c r="C35" s="22"/>
      <c r="D35" s="14"/>
      <c r="E35" s="14"/>
      <c r="F35" s="43"/>
      <c r="G35" s="13"/>
      <c r="H35" s="13"/>
      <c r="I35" s="13"/>
      <c r="J35" s="3"/>
    </row>
    <row r="36" spans="2:10" ht="15" hidden="1" x14ac:dyDescent="0.35">
      <c r="B36" s="45"/>
      <c r="C36" s="46" t="s">
        <v>1</v>
      </c>
      <c r="D36" s="31" t="s">
        <v>9</v>
      </c>
      <c r="E36" s="32"/>
      <c r="F36" s="32"/>
      <c r="G36" s="31" t="s">
        <v>257</v>
      </c>
      <c r="H36" s="31"/>
      <c r="I36" s="31"/>
      <c r="J36" s="3"/>
    </row>
    <row r="37" spans="2:10" hidden="1" x14ac:dyDescent="0.2">
      <c r="B37" s="45" t="s">
        <v>252</v>
      </c>
      <c r="C37" s="46" t="s">
        <v>256</v>
      </c>
      <c r="D37" s="45" t="s">
        <v>215</v>
      </c>
      <c r="E37" s="45" t="s">
        <v>246</v>
      </c>
      <c r="F37" s="45" t="s">
        <v>3</v>
      </c>
      <c r="G37" s="45" t="s">
        <v>215</v>
      </c>
      <c r="H37" s="45" t="s">
        <v>246</v>
      </c>
      <c r="I37" s="45" t="s">
        <v>3</v>
      </c>
      <c r="J37" s="3"/>
    </row>
    <row r="38" spans="2:10" hidden="1" x14ac:dyDescent="0.2">
      <c r="B38" s="29"/>
      <c r="C38" s="22"/>
      <c r="D38" s="14"/>
      <c r="E38" s="14"/>
      <c r="F38" s="43"/>
      <c r="G38" s="13"/>
      <c r="H38" s="13"/>
      <c r="I38" s="13"/>
      <c r="J38" s="3"/>
    </row>
    <row r="39" spans="2:10" x14ac:dyDescent="0.2">
      <c r="B39" s="29">
        <v>30</v>
      </c>
      <c r="C39" s="22" t="s">
        <v>65</v>
      </c>
      <c r="D39" s="14">
        <v>0</v>
      </c>
      <c r="E39" s="14">
        <v>19454685</v>
      </c>
      <c r="F39" s="43">
        <v>19454685</v>
      </c>
      <c r="G39" s="13">
        <v>0</v>
      </c>
      <c r="H39" s="13">
        <v>1.5103E-2</v>
      </c>
      <c r="I39" s="13">
        <v>1.5103E-2</v>
      </c>
      <c r="J39" s="3"/>
    </row>
    <row r="40" spans="2:10" x14ac:dyDescent="0.2">
      <c r="B40" s="29">
        <v>31</v>
      </c>
      <c r="C40" s="22" t="s">
        <v>66</v>
      </c>
      <c r="D40" s="14">
        <v>0</v>
      </c>
      <c r="E40" s="14">
        <v>2677292</v>
      </c>
      <c r="F40" s="43">
        <v>2677292</v>
      </c>
      <c r="G40" s="13">
        <v>0</v>
      </c>
      <c r="H40" s="13">
        <v>2.078E-3</v>
      </c>
      <c r="I40" s="13">
        <v>2.078E-3</v>
      </c>
      <c r="J40" s="3"/>
    </row>
    <row r="41" spans="2:10" x14ac:dyDescent="0.2">
      <c r="B41" s="29">
        <v>32</v>
      </c>
      <c r="C41" s="22" t="s">
        <v>67</v>
      </c>
      <c r="D41" s="14">
        <v>0</v>
      </c>
      <c r="E41" s="14">
        <v>1409004</v>
      </c>
      <c r="F41" s="43">
        <v>1409004</v>
      </c>
      <c r="G41" s="13">
        <v>0</v>
      </c>
      <c r="H41" s="13">
        <v>1.0939999999999999E-3</v>
      </c>
      <c r="I41" s="13">
        <v>1.0939999999999999E-3</v>
      </c>
      <c r="J41" s="3"/>
    </row>
    <row r="42" spans="2:10" x14ac:dyDescent="0.2">
      <c r="B42" s="29">
        <v>33</v>
      </c>
      <c r="C42" s="22" t="s">
        <v>68</v>
      </c>
      <c r="D42" s="14">
        <v>0</v>
      </c>
      <c r="E42" s="14">
        <v>3462794</v>
      </c>
      <c r="F42" s="43">
        <v>3462794</v>
      </c>
      <c r="G42" s="13">
        <v>0</v>
      </c>
      <c r="H42" s="13">
        <v>2.6879999999999999E-3</v>
      </c>
      <c r="I42" s="13">
        <v>2.6879999999999999E-3</v>
      </c>
      <c r="J42" s="3"/>
    </row>
    <row r="43" spans="2:10" x14ac:dyDescent="0.2">
      <c r="B43" s="29">
        <v>34</v>
      </c>
      <c r="C43" s="22" t="s">
        <v>69</v>
      </c>
      <c r="D43" s="14">
        <v>0</v>
      </c>
      <c r="E43" s="14">
        <v>108788659</v>
      </c>
      <c r="F43" s="43">
        <v>108788659</v>
      </c>
      <c r="G43" s="13">
        <v>0</v>
      </c>
      <c r="H43" s="13">
        <v>8.4457000000000004E-2</v>
      </c>
      <c r="I43" s="13">
        <v>8.4457000000000004E-2</v>
      </c>
      <c r="J43" s="3"/>
    </row>
    <row r="44" spans="2:10" x14ac:dyDescent="0.2">
      <c r="B44" s="29">
        <v>35</v>
      </c>
      <c r="C44" s="22" t="s">
        <v>70</v>
      </c>
      <c r="D44" s="14">
        <v>0</v>
      </c>
      <c r="E44" s="14">
        <v>3773804</v>
      </c>
      <c r="F44" s="43">
        <v>3773804</v>
      </c>
      <c r="G44" s="13">
        <v>0</v>
      </c>
      <c r="H44" s="13">
        <v>2.9299999999999999E-3</v>
      </c>
      <c r="I44" s="13">
        <v>2.9299999999999999E-3</v>
      </c>
      <c r="J44" s="3"/>
    </row>
    <row r="45" spans="2:10" x14ac:dyDescent="0.2">
      <c r="B45" s="29">
        <v>36</v>
      </c>
      <c r="C45" s="22" t="s">
        <v>71</v>
      </c>
      <c r="D45" s="14">
        <v>0</v>
      </c>
      <c r="E45" s="14">
        <v>7077724</v>
      </c>
      <c r="F45" s="43">
        <v>7077724</v>
      </c>
      <c r="G45" s="13">
        <v>0</v>
      </c>
      <c r="H45" s="13">
        <v>5.4949999999999999E-3</v>
      </c>
      <c r="I45" s="13">
        <v>5.4949999999999999E-3</v>
      </c>
      <c r="J45" s="3"/>
    </row>
    <row r="46" spans="2:10" x14ac:dyDescent="0.2">
      <c r="B46" s="29">
        <v>37</v>
      </c>
      <c r="C46" s="22" t="s">
        <v>72</v>
      </c>
      <c r="D46" s="14">
        <v>0</v>
      </c>
      <c r="E46" s="14">
        <v>11478143</v>
      </c>
      <c r="F46" s="43">
        <v>11478143</v>
      </c>
      <c r="G46" s="13">
        <v>0</v>
      </c>
      <c r="H46" s="13">
        <v>8.9110000000000005E-3</v>
      </c>
      <c r="I46" s="13">
        <v>8.9110000000000005E-3</v>
      </c>
      <c r="J46" s="3"/>
    </row>
    <row r="47" spans="2:10" x14ac:dyDescent="0.2">
      <c r="B47" s="29">
        <v>38</v>
      </c>
      <c r="C47" s="22" t="s">
        <v>73</v>
      </c>
      <c r="D47" s="14">
        <v>0</v>
      </c>
      <c r="E47" s="14">
        <v>1056141</v>
      </c>
      <c r="F47" s="43">
        <v>1056141</v>
      </c>
      <c r="G47" s="13">
        <v>0</v>
      </c>
      <c r="H47" s="13">
        <v>8.1999999999999998E-4</v>
      </c>
      <c r="I47" s="13">
        <v>8.1999999999999998E-4</v>
      </c>
      <c r="J47" s="3"/>
    </row>
    <row r="48" spans="2:10" x14ac:dyDescent="0.2">
      <c r="B48" s="29">
        <v>39</v>
      </c>
      <c r="C48" s="22" t="s">
        <v>74</v>
      </c>
      <c r="D48" s="14">
        <v>0</v>
      </c>
      <c r="E48" s="14">
        <v>2347445</v>
      </c>
      <c r="F48" s="43">
        <v>2347445</v>
      </c>
      <c r="G48" s="13">
        <v>0</v>
      </c>
      <c r="H48" s="13">
        <v>1.8220000000000001E-3</v>
      </c>
      <c r="I48" s="13">
        <v>1.8220000000000001E-3</v>
      </c>
      <c r="J48" s="3"/>
    </row>
    <row r="49" spans="2:10" x14ac:dyDescent="0.2">
      <c r="B49" s="29">
        <v>40</v>
      </c>
      <c r="C49" s="22" t="s">
        <v>75</v>
      </c>
      <c r="D49" s="14">
        <v>0</v>
      </c>
      <c r="E49" s="14">
        <v>4235901</v>
      </c>
      <c r="F49" s="43">
        <v>4235901</v>
      </c>
      <c r="G49" s="13">
        <v>0</v>
      </c>
      <c r="H49" s="13">
        <v>3.2880000000000001E-3</v>
      </c>
      <c r="I49" s="13">
        <v>3.2880000000000001E-3</v>
      </c>
      <c r="J49" s="3"/>
    </row>
    <row r="50" spans="2:10" x14ac:dyDescent="0.2">
      <c r="B50" s="29">
        <v>41</v>
      </c>
      <c r="C50" s="22" t="s">
        <v>76</v>
      </c>
      <c r="D50" s="14">
        <v>0</v>
      </c>
      <c r="E50" s="14">
        <v>4350281</v>
      </c>
      <c r="F50" s="43">
        <v>4350281</v>
      </c>
      <c r="G50" s="13">
        <v>0</v>
      </c>
      <c r="H50" s="13">
        <v>3.3769999999999998E-3</v>
      </c>
      <c r="I50" s="13">
        <v>3.3769999999999998E-3</v>
      </c>
      <c r="J50" s="3"/>
    </row>
    <row r="51" spans="2:10" x14ac:dyDescent="0.2">
      <c r="B51" s="29">
        <v>42</v>
      </c>
      <c r="C51" s="22" t="s">
        <v>77</v>
      </c>
      <c r="D51" s="14">
        <v>0</v>
      </c>
      <c r="E51" s="14">
        <v>6439754</v>
      </c>
      <c r="F51" s="43">
        <v>6439754</v>
      </c>
      <c r="G51" s="13">
        <v>0</v>
      </c>
      <c r="H51" s="13">
        <v>4.999E-3</v>
      </c>
      <c r="I51" s="13">
        <v>4.999E-3</v>
      </c>
      <c r="J51" s="3"/>
    </row>
    <row r="52" spans="2:10" x14ac:dyDescent="0.2">
      <c r="B52" s="29">
        <v>43</v>
      </c>
      <c r="C52" s="22" t="s">
        <v>78</v>
      </c>
      <c r="D52" s="14">
        <v>0</v>
      </c>
      <c r="E52" s="14">
        <v>5777949</v>
      </c>
      <c r="F52" s="43">
        <v>5777949</v>
      </c>
      <c r="G52" s="13">
        <v>0</v>
      </c>
      <c r="H52" s="13">
        <v>4.4860000000000004E-3</v>
      </c>
      <c r="I52" s="13">
        <v>4.4860000000000004E-3</v>
      </c>
      <c r="J52" s="3"/>
    </row>
    <row r="53" spans="2:10" x14ac:dyDescent="0.2">
      <c r="B53" s="29">
        <v>44</v>
      </c>
      <c r="C53" s="22" t="s">
        <v>79</v>
      </c>
      <c r="D53" s="14">
        <v>0</v>
      </c>
      <c r="E53" s="14">
        <v>3130642</v>
      </c>
      <c r="F53" s="43">
        <v>3130642</v>
      </c>
      <c r="G53" s="13">
        <v>0</v>
      </c>
      <c r="H53" s="13">
        <v>2.4299999999999999E-3</v>
      </c>
      <c r="I53" s="13">
        <v>2.4299999999999999E-3</v>
      </c>
      <c r="J53" s="3"/>
    </row>
    <row r="54" spans="2:10" x14ac:dyDescent="0.2">
      <c r="B54" s="29">
        <v>45</v>
      </c>
      <c r="C54" s="22" t="s">
        <v>80</v>
      </c>
      <c r="D54" s="14">
        <v>0</v>
      </c>
      <c r="E54" s="14">
        <v>4508262</v>
      </c>
      <c r="F54" s="43">
        <v>4508262</v>
      </c>
      <c r="G54" s="13">
        <v>0</v>
      </c>
      <c r="H54" s="13">
        <v>3.5000000000000001E-3</v>
      </c>
      <c r="I54" s="13">
        <v>3.5000000000000001E-3</v>
      </c>
      <c r="J54" s="3"/>
    </row>
    <row r="55" spans="2:10" x14ac:dyDescent="0.2">
      <c r="B55" s="29">
        <v>46</v>
      </c>
      <c r="C55" s="22" t="s">
        <v>81</v>
      </c>
      <c r="D55" s="14">
        <v>0</v>
      </c>
      <c r="E55" s="14">
        <v>2810537</v>
      </c>
      <c r="F55" s="43">
        <v>2810537</v>
      </c>
      <c r="G55" s="13">
        <v>0</v>
      </c>
      <c r="H55" s="13">
        <v>2.1819999999999999E-3</v>
      </c>
      <c r="I55" s="13">
        <v>2.1819999999999999E-3</v>
      </c>
      <c r="J55" s="3"/>
    </row>
    <row r="56" spans="2:10" x14ac:dyDescent="0.2">
      <c r="B56" s="29">
        <v>47</v>
      </c>
      <c r="C56" s="22" t="s">
        <v>82</v>
      </c>
      <c r="D56" s="14">
        <v>0</v>
      </c>
      <c r="E56" s="14">
        <v>26895342</v>
      </c>
      <c r="F56" s="43">
        <v>26895342</v>
      </c>
      <c r="G56" s="13">
        <v>0</v>
      </c>
      <c r="H56" s="13">
        <v>2.0879999999999999E-2</v>
      </c>
      <c r="I56" s="13">
        <v>2.0879999999999999E-2</v>
      </c>
      <c r="J56" s="3"/>
    </row>
    <row r="57" spans="2:10" x14ac:dyDescent="0.2">
      <c r="B57" s="29">
        <v>48</v>
      </c>
      <c r="C57" s="22" t="s">
        <v>83</v>
      </c>
      <c r="D57" s="14">
        <v>0</v>
      </c>
      <c r="E57" s="14">
        <v>5200191</v>
      </c>
      <c r="F57" s="43">
        <v>5200191</v>
      </c>
      <c r="G57" s="13">
        <v>0</v>
      </c>
      <c r="H57" s="13">
        <v>4.0369999999999998E-3</v>
      </c>
      <c r="I57" s="13">
        <v>4.0369999999999998E-3</v>
      </c>
      <c r="J57" s="3"/>
    </row>
    <row r="58" spans="2:10" x14ac:dyDescent="0.2">
      <c r="B58" s="29">
        <v>49</v>
      </c>
      <c r="C58" s="22" t="s">
        <v>84</v>
      </c>
      <c r="D58" s="14">
        <v>0</v>
      </c>
      <c r="E58" s="14">
        <v>4630496</v>
      </c>
      <c r="F58" s="43">
        <v>4630496</v>
      </c>
      <c r="G58" s="13">
        <v>0</v>
      </c>
      <c r="H58" s="13">
        <v>3.5950000000000001E-3</v>
      </c>
      <c r="I58" s="13">
        <v>3.5950000000000001E-3</v>
      </c>
      <c r="J58" s="3"/>
    </row>
    <row r="59" spans="2:10" x14ac:dyDescent="0.2">
      <c r="B59" s="29">
        <v>50</v>
      </c>
      <c r="C59" s="22" t="s">
        <v>85</v>
      </c>
      <c r="D59" s="14">
        <v>0</v>
      </c>
      <c r="E59" s="14">
        <v>3920507</v>
      </c>
      <c r="F59" s="43">
        <v>3920507</v>
      </c>
      <c r="G59" s="13">
        <v>0</v>
      </c>
      <c r="H59" s="13">
        <v>3.0439999999999998E-3</v>
      </c>
      <c r="I59" s="13">
        <v>3.0439999999999998E-3</v>
      </c>
      <c r="J59" s="3"/>
    </row>
    <row r="60" spans="2:10" x14ac:dyDescent="0.2">
      <c r="B60" s="29">
        <v>51</v>
      </c>
      <c r="C60" s="22" t="s">
        <v>86</v>
      </c>
      <c r="D60" s="14">
        <v>0</v>
      </c>
      <c r="E60" s="14">
        <v>11144342</v>
      </c>
      <c r="F60" s="43">
        <v>11144342</v>
      </c>
      <c r="G60" s="13">
        <v>0</v>
      </c>
      <c r="H60" s="13">
        <v>8.652E-3</v>
      </c>
      <c r="I60" s="13">
        <v>8.652E-3</v>
      </c>
      <c r="J60" s="3"/>
    </row>
    <row r="61" spans="2:10" x14ac:dyDescent="0.2">
      <c r="B61" s="29">
        <v>52</v>
      </c>
      <c r="C61" s="22" t="s">
        <v>87</v>
      </c>
      <c r="D61" s="14">
        <v>0</v>
      </c>
      <c r="E61" s="14">
        <v>3295394</v>
      </c>
      <c r="F61" s="43">
        <v>3295394</v>
      </c>
      <c r="G61" s="13">
        <v>0</v>
      </c>
      <c r="H61" s="13">
        <v>2.5579999999999999E-3</v>
      </c>
      <c r="I61" s="13">
        <v>2.5579999999999999E-3</v>
      </c>
      <c r="J61" s="3"/>
    </row>
    <row r="62" spans="2:10" x14ac:dyDescent="0.2">
      <c r="B62" s="29">
        <v>53</v>
      </c>
      <c r="C62" s="22" t="s">
        <v>88</v>
      </c>
      <c r="D62" s="14">
        <v>0</v>
      </c>
      <c r="E62" s="14">
        <v>1317354</v>
      </c>
      <c r="F62" s="43">
        <v>1317354</v>
      </c>
      <c r="G62" s="13">
        <v>0</v>
      </c>
      <c r="H62" s="13">
        <v>1.023E-3</v>
      </c>
      <c r="I62" s="13">
        <v>1.023E-3</v>
      </c>
      <c r="J62" s="3"/>
    </row>
    <row r="63" spans="2:10" x14ac:dyDescent="0.2">
      <c r="B63" s="29">
        <v>54</v>
      </c>
      <c r="C63" s="22" t="s">
        <v>89</v>
      </c>
      <c r="D63" s="14">
        <v>0</v>
      </c>
      <c r="E63" s="14">
        <v>10717986</v>
      </c>
      <c r="F63" s="43">
        <v>10717986</v>
      </c>
      <c r="G63" s="13">
        <v>0</v>
      </c>
      <c r="H63" s="13">
        <v>8.3210000000000003E-3</v>
      </c>
      <c r="I63" s="13">
        <v>8.3210000000000003E-3</v>
      </c>
      <c r="J63" s="3"/>
    </row>
    <row r="64" spans="2:10" x14ac:dyDescent="0.2">
      <c r="B64" s="29">
        <v>55</v>
      </c>
      <c r="C64" s="22" t="s">
        <v>90</v>
      </c>
      <c r="D64" s="14">
        <v>0</v>
      </c>
      <c r="E64" s="14">
        <v>3276438</v>
      </c>
      <c r="F64" s="43">
        <v>3276438</v>
      </c>
      <c r="G64" s="13">
        <v>0</v>
      </c>
      <c r="H64" s="13">
        <v>2.5439999999999998E-3</v>
      </c>
      <c r="I64" s="13">
        <v>2.5439999999999998E-3</v>
      </c>
      <c r="J64" s="3"/>
    </row>
    <row r="65" spans="2:11" x14ac:dyDescent="0.2">
      <c r="B65" s="29">
        <v>56</v>
      </c>
      <c r="C65" s="22" t="s">
        <v>91</v>
      </c>
      <c r="D65" s="14">
        <v>0</v>
      </c>
      <c r="E65" s="14">
        <v>263183368</v>
      </c>
      <c r="F65" s="43">
        <v>263183368</v>
      </c>
      <c r="G65" s="13">
        <v>0</v>
      </c>
      <c r="H65" s="13">
        <v>0.204318</v>
      </c>
      <c r="I65" s="13">
        <v>0.204318</v>
      </c>
      <c r="J65" s="3"/>
      <c r="K65" s="44"/>
    </row>
    <row r="66" spans="2:11" x14ac:dyDescent="0.2">
      <c r="B66" s="29">
        <v>57</v>
      </c>
      <c r="C66" s="22" t="s">
        <v>92</v>
      </c>
      <c r="D66" s="14">
        <v>0</v>
      </c>
      <c r="E66" s="14">
        <v>16188285</v>
      </c>
      <c r="F66" s="43">
        <v>16188285</v>
      </c>
      <c r="G66" s="13">
        <v>0</v>
      </c>
      <c r="H66" s="13">
        <v>1.2567999999999999E-2</v>
      </c>
      <c r="I66" s="13">
        <v>1.2567999999999999E-2</v>
      </c>
      <c r="J66" s="3"/>
    </row>
    <row r="67" spans="2:11" x14ac:dyDescent="0.2">
      <c r="B67" s="29">
        <v>58</v>
      </c>
      <c r="C67" s="22" t="s">
        <v>93</v>
      </c>
      <c r="D67" s="14">
        <v>0</v>
      </c>
      <c r="E67" s="14">
        <v>5674987</v>
      </c>
      <c r="F67" s="43">
        <v>5674987</v>
      </c>
      <c r="G67" s="13">
        <v>0</v>
      </c>
      <c r="H67" s="13">
        <v>4.4060000000000002E-3</v>
      </c>
      <c r="I67" s="13">
        <v>4.4060000000000002E-3</v>
      </c>
      <c r="J67" s="3"/>
    </row>
    <row r="68" spans="2:11" hidden="1" x14ac:dyDescent="0.2">
      <c r="B68" s="29"/>
      <c r="C68" s="22"/>
      <c r="D68" s="14"/>
      <c r="E68" s="14"/>
      <c r="F68" s="43"/>
      <c r="G68" s="13"/>
      <c r="H68" s="13"/>
      <c r="I68" s="13"/>
      <c r="J68" s="3"/>
    </row>
    <row r="69" spans="2:11" ht="15" hidden="1" x14ac:dyDescent="0.35">
      <c r="B69" s="45"/>
      <c r="C69" s="46" t="s">
        <v>1</v>
      </c>
      <c r="D69" s="31" t="s">
        <v>9</v>
      </c>
      <c r="E69" s="32"/>
      <c r="F69" s="32"/>
      <c r="G69" s="31" t="s">
        <v>257</v>
      </c>
      <c r="H69" s="31"/>
      <c r="I69" s="31"/>
      <c r="J69" s="3"/>
    </row>
    <row r="70" spans="2:11" hidden="1" x14ac:dyDescent="0.2">
      <c r="B70" s="45" t="s">
        <v>252</v>
      </c>
      <c r="C70" s="46" t="s">
        <v>256</v>
      </c>
      <c r="D70" s="45" t="s">
        <v>215</v>
      </c>
      <c r="E70" s="45" t="s">
        <v>246</v>
      </c>
      <c r="F70" s="45" t="s">
        <v>3</v>
      </c>
      <c r="G70" s="45" t="s">
        <v>215</v>
      </c>
      <c r="H70" s="45" t="s">
        <v>246</v>
      </c>
      <c r="I70" s="45" t="s">
        <v>3</v>
      </c>
      <c r="J70" s="3"/>
    </row>
    <row r="71" spans="2:11" hidden="1" x14ac:dyDescent="0.2">
      <c r="B71" s="29"/>
      <c r="C71" s="22"/>
      <c r="D71" s="14"/>
      <c r="E71" s="14"/>
      <c r="F71" s="43"/>
      <c r="G71" s="13"/>
      <c r="H71" s="13"/>
      <c r="I71" s="13"/>
      <c r="J71" s="3"/>
    </row>
    <row r="72" spans="2:11" x14ac:dyDescent="0.2">
      <c r="B72" s="29">
        <v>59</v>
      </c>
      <c r="C72" s="22" t="s">
        <v>94</v>
      </c>
      <c r="D72" s="14">
        <v>0</v>
      </c>
      <c r="E72" s="14">
        <v>24195884</v>
      </c>
      <c r="F72" s="43">
        <v>24195884</v>
      </c>
      <c r="G72" s="13">
        <v>0</v>
      </c>
      <c r="H72" s="13">
        <v>1.8783999999999999E-2</v>
      </c>
      <c r="I72" s="13">
        <v>1.8783999999999999E-2</v>
      </c>
      <c r="J72" s="3"/>
    </row>
    <row r="73" spans="2:11" x14ac:dyDescent="0.2">
      <c r="B73" s="29">
        <v>60</v>
      </c>
      <c r="C73" s="22" t="s">
        <v>95</v>
      </c>
      <c r="D73" s="14">
        <v>0</v>
      </c>
      <c r="E73" s="14">
        <v>3719389</v>
      </c>
      <c r="F73" s="43">
        <v>3719389</v>
      </c>
      <c r="G73" s="13">
        <v>0</v>
      </c>
      <c r="H73" s="13">
        <v>2.8879999999999999E-3</v>
      </c>
      <c r="I73" s="13">
        <v>2.8879999999999999E-3</v>
      </c>
      <c r="J73" s="3"/>
    </row>
    <row r="74" spans="2:11" x14ac:dyDescent="0.2">
      <c r="B74" s="29">
        <v>61</v>
      </c>
      <c r="C74" s="22" t="s">
        <v>96</v>
      </c>
      <c r="D74" s="14">
        <v>0</v>
      </c>
      <c r="E74" s="14">
        <v>6889651</v>
      </c>
      <c r="F74" s="43">
        <v>6889651</v>
      </c>
      <c r="G74" s="13">
        <v>0</v>
      </c>
      <c r="H74" s="13">
        <v>5.3489999999999996E-3</v>
      </c>
      <c r="I74" s="13">
        <v>5.3489999999999996E-3</v>
      </c>
      <c r="J74" s="3"/>
    </row>
    <row r="75" spans="2:11" x14ac:dyDescent="0.2">
      <c r="B75" s="29">
        <v>62</v>
      </c>
      <c r="C75" s="22" t="s">
        <v>97</v>
      </c>
      <c r="D75" s="14">
        <v>0</v>
      </c>
      <c r="E75" s="14">
        <v>4116106</v>
      </c>
      <c r="F75" s="43">
        <v>4116106</v>
      </c>
      <c r="G75" s="13">
        <v>0</v>
      </c>
      <c r="H75" s="13">
        <v>3.1949999999999999E-3</v>
      </c>
      <c r="I75" s="13">
        <v>3.1949999999999999E-3</v>
      </c>
      <c r="J75" s="3"/>
    </row>
    <row r="76" spans="2:11" x14ac:dyDescent="0.2">
      <c r="B76" s="29">
        <v>63</v>
      </c>
      <c r="C76" s="22" t="s">
        <v>98</v>
      </c>
      <c r="D76" s="14">
        <v>0</v>
      </c>
      <c r="E76" s="14">
        <v>13404214</v>
      </c>
      <c r="F76" s="43">
        <v>13404214</v>
      </c>
      <c r="G76" s="13">
        <v>0</v>
      </c>
      <c r="H76" s="13">
        <v>1.0406E-2</v>
      </c>
      <c r="I76" s="13">
        <v>1.0406E-2</v>
      </c>
      <c r="J76" s="3"/>
    </row>
    <row r="77" spans="2:11" x14ac:dyDescent="0.2">
      <c r="B77" s="29">
        <v>64</v>
      </c>
      <c r="C77" s="22" t="s">
        <v>99</v>
      </c>
      <c r="D77" s="14">
        <v>0</v>
      </c>
      <c r="E77" s="14">
        <v>3759066</v>
      </c>
      <c r="F77" s="43">
        <v>3759066</v>
      </c>
      <c r="G77" s="13">
        <v>0</v>
      </c>
      <c r="H77" s="13">
        <v>2.918E-3</v>
      </c>
      <c r="I77" s="13">
        <v>2.918E-3</v>
      </c>
      <c r="J77" s="3"/>
    </row>
    <row r="78" spans="2:11" x14ac:dyDescent="0.2">
      <c r="B78" s="29">
        <v>65</v>
      </c>
      <c r="C78" s="22" t="s">
        <v>100</v>
      </c>
      <c r="D78" s="14">
        <v>0</v>
      </c>
      <c r="E78" s="14">
        <v>1204329</v>
      </c>
      <c r="F78" s="43">
        <v>1204329</v>
      </c>
      <c r="G78" s="13">
        <v>0</v>
      </c>
      <c r="H78" s="13">
        <v>9.3499999999999996E-4</v>
      </c>
      <c r="I78" s="13">
        <v>9.3499999999999996E-4</v>
      </c>
      <c r="J78" s="3"/>
    </row>
    <row r="79" spans="2:11" x14ac:dyDescent="0.2">
      <c r="B79" s="29">
        <v>66</v>
      </c>
      <c r="C79" s="22" t="s">
        <v>101</v>
      </c>
      <c r="D79" s="14">
        <v>0</v>
      </c>
      <c r="E79" s="14">
        <v>2421646</v>
      </c>
      <c r="F79" s="43">
        <v>2421646</v>
      </c>
      <c r="G79" s="13">
        <v>0</v>
      </c>
      <c r="H79" s="13">
        <v>1.8799999999999999E-3</v>
      </c>
      <c r="I79" s="13">
        <v>1.8799999999999999E-3</v>
      </c>
      <c r="J79" s="3"/>
    </row>
    <row r="80" spans="2:11" x14ac:dyDescent="0.2">
      <c r="B80" s="29">
        <v>67</v>
      </c>
      <c r="C80" s="22" t="s">
        <v>102</v>
      </c>
      <c r="D80" s="14">
        <v>0</v>
      </c>
      <c r="E80" s="14">
        <v>4280577</v>
      </c>
      <c r="F80" s="43">
        <v>4280577</v>
      </c>
      <c r="G80" s="13">
        <v>0</v>
      </c>
      <c r="H80" s="13">
        <v>3.323E-3</v>
      </c>
      <c r="I80" s="13">
        <v>3.323E-3</v>
      </c>
      <c r="J80" s="3"/>
    </row>
    <row r="81" spans="2:10" x14ac:dyDescent="0.2">
      <c r="B81" s="29">
        <v>68</v>
      </c>
      <c r="C81" s="22" t="s">
        <v>103</v>
      </c>
      <c r="D81" s="14">
        <v>0</v>
      </c>
      <c r="E81" s="14">
        <v>2903434</v>
      </c>
      <c r="F81" s="43">
        <v>2903434</v>
      </c>
      <c r="G81" s="13">
        <v>0</v>
      </c>
      <c r="H81" s="13">
        <v>2.2539999999999999E-3</v>
      </c>
      <c r="I81" s="13">
        <v>2.2539999999999999E-3</v>
      </c>
      <c r="J81" s="3"/>
    </row>
    <row r="82" spans="2:10" x14ac:dyDescent="0.2">
      <c r="B82" s="29">
        <v>69</v>
      </c>
      <c r="C82" s="22" t="s">
        <v>104</v>
      </c>
      <c r="D82" s="14">
        <v>0</v>
      </c>
      <c r="E82" s="14">
        <v>4954179</v>
      </c>
      <c r="F82" s="43">
        <v>4954179</v>
      </c>
      <c r="G82" s="13">
        <v>0</v>
      </c>
      <c r="H82" s="13">
        <v>3.846E-3</v>
      </c>
      <c r="I82" s="13">
        <v>3.846E-3</v>
      </c>
      <c r="J82" s="3"/>
    </row>
    <row r="83" spans="2:10" x14ac:dyDescent="0.2">
      <c r="B83" s="29">
        <v>70</v>
      </c>
      <c r="C83" s="22" t="s">
        <v>105</v>
      </c>
      <c r="D83" s="14">
        <v>0</v>
      </c>
      <c r="E83" s="14">
        <v>1809027</v>
      </c>
      <c r="F83" s="43">
        <v>1809027</v>
      </c>
      <c r="G83" s="13">
        <v>0</v>
      </c>
      <c r="H83" s="13">
        <v>1.4040000000000001E-3</v>
      </c>
      <c r="I83" s="13">
        <v>1.4040000000000001E-3</v>
      </c>
      <c r="J83" s="3"/>
    </row>
    <row r="84" spans="2:10" x14ac:dyDescent="0.2">
      <c r="B84" s="29">
        <v>71</v>
      </c>
      <c r="C84" s="22" t="s">
        <v>106</v>
      </c>
      <c r="D84" s="14">
        <v>0</v>
      </c>
      <c r="E84" s="14">
        <v>5250337</v>
      </c>
      <c r="F84" s="43">
        <v>5250337</v>
      </c>
      <c r="G84" s="13">
        <v>0</v>
      </c>
      <c r="H84" s="13">
        <v>4.0759999999999998E-3</v>
      </c>
      <c r="I84" s="13">
        <v>4.0759999999999998E-3</v>
      </c>
      <c r="J84" s="3"/>
    </row>
    <row r="85" spans="2:10" x14ac:dyDescent="0.2">
      <c r="B85" s="29">
        <v>72</v>
      </c>
      <c r="C85" s="22" t="s">
        <v>107</v>
      </c>
      <c r="D85" s="14">
        <v>0</v>
      </c>
      <c r="E85" s="14">
        <v>1536753</v>
      </c>
      <c r="F85" s="43">
        <v>1536753</v>
      </c>
      <c r="G85" s="13">
        <v>0</v>
      </c>
      <c r="H85" s="13">
        <v>1.193E-3</v>
      </c>
      <c r="I85" s="13">
        <v>1.193E-3</v>
      </c>
      <c r="J85" s="3"/>
    </row>
    <row r="86" spans="2:10" x14ac:dyDescent="0.2">
      <c r="B86" s="29">
        <v>73</v>
      </c>
      <c r="C86" s="22" t="s">
        <v>108</v>
      </c>
      <c r="D86" s="14">
        <v>0</v>
      </c>
      <c r="E86" s="14">
        <v>18581310</v>
      </c>
      <c r="F86" s="43">
        <v>18581310</v>
      </c>
      <c r="G86" s="13">
        <v>0</v>
      </c>
      <c r="H86" s="13">
        <v>1.4425E-2</v>
      </c>
      <c r="I86" s="13">
        <v>1.4425E-2</v>
      </c>
      <c r="J86" s="3"/>
    </row>
    <row r="87" spans="2:10" x14ac:dyDescent="0.2">
      <c r="B87" s="29">
        <v>74</v>
      </c>
      <c r="C87" s="22" t="s">
        <v>109</v>
      </c>
      <c r="D87" s="14">
        <v>0</v>
      </c>
      <c r="E87" s="14">
        <v>2703295</v>
      </c>
      <c r="F87" s="43">
        <v>2703295</v>
      </c>
      <c r="G87" s="13">
        <v>0</v>
      </c>
      <c r="H87" s="13">
        <v>2.0990000000000002E-3</v>
      </c>
      <c r="I87" s="13">
        <v>2.0990000000000002E-3</v>
      </c>
      <c r="J87" s="3"/>
    </row>
    <row r="88" spans="2:10" x14ac:dyDescent="0.2">
      <c r="B88" s="29">
        <v>75</v>
      </c>
      <c r="C88" s="22" t="s">
        <v>110</v>
      </c>
      <c r="D88" s="14">
        <v>0</v>
      </c>
      <c r="E88" s="14">
        <v>5278621</v>
      </c>
      <c r="F88" s="43">
        <v>5278621</v>
      </c>
      <c r="G88" s="13">
        <v>0</v>
      </c>
      <c r="H88" s="13">
        <v>4.0980000000000001E-3</v>
      </c>
      <c r="I88" s="13">
        <v>4.0980000000000001E-3</v>
      </c>
      <c r="J88" s="3"/>
    </row>
    <row r="89" spans="2:10" x14ac:dyDescent="0.2">
      <c r="B89" s="29">
        <v>76</v>
      </c>
      <c r="C89" s="22" t="s">
        <v>111</v>
      </c>
      <c r="D89" s="14">
        <v>0</v>
      </c>
      <c r="E89" s="14">
        <v>7648728</v>
      </c>
      <c r="F89" s="43">
        <v>7648728</v>
      </c>
      <c r="G89" s="13">
        <v>0</v>
      </c>
      <c r="H89" s="13">
        <v>5.9379999999999997E-3</v>
      </c>
      <c r="I89" s="13">
        <v>5.9379999999999997E-3</v>
      </c>
      <c r="J89" s="3"/>
    </row>
    <row r="90" spans="2:10" x14ac:dyDescent="0.2">
      <c r="B90" s="29">
        <v>77</v>
      </c>
      <c r="C90" s="22" t="s">
        <v>112</v>
      </c>
      <c r="D90" s="14">
        <v>0</v>
      </c>
      <c r="E90" s="14">
        <v>2197926</v>
      </c>
      <c r="F90" s="43">
        <v>2197926</v>
      </c>
      <c r="G90" s="13">
        <v>0</v>
      </c>
      <c r="H90" s="13">
        <v>1.7060000000000001E-3</v>
      </c>
      <c r="I90" s="13">
        <v>1.7060000000000001E-3</v>
      </c>
      <c r="J90" s="3"/>
    </row>
    <row r="91" spans="2:10" x14ac:dyDescent="0.2">
      <c r="B91" s="29">
        <v>78</v>
      </c>
      <c r="C91" s="22" t="s">
        <v>113</v>
      </c>
      <c r="D91" s="14">
        <v>0</v>
      </c>
      <c r="E91" s="14">
        <v>4473622</v>
      </c>
      <c r="F91" s="43">
        <v>4473622</v>
      </c>
      <c r="G91" s="13">
        <v>0</v>
      </c>
      <c r="H91" s="13">
        <v>3.473E-3</v>
      </c>
      <c r="I91" s="13">
        <v>3.473E-3</v>
      </c>
      <c r="J91" s="3"/>
    </row>
    <row r="92" spans="2:10" x14ac:dyDescent="0.2">
      <c r="B92" s="29">
        <v>79</v>
      </c>
      <c r="C92" s="22" t="s">
        <v>114</v>
      </c>
      <c r="D92" s="14">
        <v>0</v>
      </c>
      <c r="E92" s="14">
        <v>11717814</v>
      </c>
      <c r="F92" s="43">
        <v>11717814</v>
      </c>
      <c r="G92" s="13">
        <v>0</v>
      </c>
      <c r="H92" s="13">
        <v>9.0969999999999992E-3</v>
      </c>
      <c r="I92" s="13">
        <v>9.0969999999999992E-3</v>
      </c>
      <c r="J92" s="3"/>
    </row>
    <row r="93" spans="2:10" x14ac:dyDescent="0.2">
      <c r="B93" s="29">
        <v>80</v>
      </c>
      <c r="C93" s="22" t="s">
        <v>115</v>
      </c>
      <c r="D93" s="14">
        <v>0</v>
      </c>
      <c r="E93" s="14">
        <v>4060068</v>
      </c>
      <c r="F93" s="43">
        <v>4060068</v>
      </c>
      <c r="G93" s="13">
        <v>0</v>
      </c>
      <c r="H93" s="13">
        <v>3.1519999999999999E-3</v>
      </c>
      <c r="I93" s="13">
        <v>3.1519999999999999E-3</v>
      </c>
      <c r="J93" s="3"/>
    </row>
    <row r="94" spans="2:10" x14ac:dyDescent="0.2">
      <c r="B94" s="29">
        <v>81</v>
      </c>
      <c r="C94" s="22" t="s">
        <v>116</v>
      </c>
      <c r="D94" s="14">
        <v>0</v>
      </c>
      <c r="E94" s="14">
        <v>2470007</v>
      </c>
      <c r="F94" s="43">
        <v>2470007</v>
      </c>
      <c r="G94" s="13">
        <v>0</v>
      </c>
      <c r="H94" s="13">
        <v>1.918E-3</v>
      </c>
      <c r="I94" s="13">
        <v>1.918E-3</v>
      </c>
      <c r="J94" s="3"/>
    </row>
    <row r="95" spans="2:10" x14ac:dyDescent="0.2">
      <c r="B95" s="29">
        <v>82</v>
      </c>
      <c r="C95" s="22" t="s">
        <v>117</v>
      </c>
      <c r="D95" s="14">
        <v>0</v>
      </c>
      <c r="E95" s="14">
        <v>7174628</v>
      </c>
      <c r="F95" s="43">
        <v>7174628</v>
      </c>
      <c r="G95" s="13">
        <v>0</v>
      </c>
      <c r="H95" s="13">
        <v>5.5700000000000003E-3</v>
      </c>
      <c r="I95" s="13">
        <v>5.5700000000000003E-3</v>
      </c>
      <c r="J95" s="3"/>
    </row>
    <row r="96" spans="2:10" x14ac:dyDescent="0.2">
      <c r="B96" s="29">
        <v>83</v>
      </c>
      <c r="C96" s="22" t="s">
        <v>118</v>
      </c>
      <c r="D96" s="14">
        <v>0</v>
      </c>
      <c r="E96" s="14">
        <v>1627575</v>
      </c>
      <c r="F96" s="43">
        <v>1627575</v>
      </c>
      <c r="G96" s="13">
        <v>0</v>
      </c>
      <c r="H96" s="13">
        <v>1.2639999999999999E-3</v>
      </c>
      <c r="I96" s="13">
        <v>1.2639999999999999E-3</v>
      </c>
      <c r="J96" s="3"/>
    </row>
    <row r="97" spans="2:10" x14ac:dyDescent="0.2">
      <c r="B97" s="29">
        <v>84</v>
      </c>
      <c r="C97" s="22" t="s">
        <v>119</v>
      </c>
      <c r="D97" s="14">
        <v>0</v>
      </c>
      <c r="E97" s="14">
        <v>4939988</v>
      </c>
      <c r="F97" s="43">
        <v>4939988</v>
      </c>
      <c r="G97" s="13">
        <v>0</v>
      </c>
      <c r="H97" s="13">
        <v>3.8349999999999999E-3</v>
      </c>
      <c r="I97" s="13">
        <v>3.8349999999999999E-3</v>
      </c>
      <c r="J97" s="3"/>
    </row>
    <row r="98" spans="2:10" x14ac:dyDescent="0.2">
      <c r="B98" s="29">
        <v>85</v>
      </c>
      <c r="C98" s="22" t="s">
        <v>120</v>
      </c>
      <c r="D98" s="14">
        <v>0</v>
      </c>
      <c r="E98" s="14">
        <v>2152855</v>
      </c>
      <c r="F98" s="43">
        <v>2152855</v>
      </c>
      <c r="G98" s="13">
        <v>0</v>
      </c>
      <c r="H98" s="13">
        <v>1.671E-3</v>
      </c>
      <c r="I98" s="13">
        <v>1.671E-3</v>
      </c>
      <c r="J98" s="3"/>
    </row>
    <row r="99" spans="2:10" x14ac:dyDescent="0.2">
      <c r="B99" s="29">
        <v>86</v>
      </c>
      <c r="C99" s="22" t="s">
        <v>121</v>
      </c>
      <c r="D99" s="14">
        <v>0</v>
      </c>
      <c r="E99" s="14">
        <v>3453357</v>
      </c>
      <c r="F99" s="43">
        <v>3453357</v>
      </c>
      <c r="G99" s="13">
        <v>0</v>
      </c>
      <c r="H99" s="13">
        <v>2.6809999999999998E-3</v>
      </c>
      <c r="I99" s="13">
        <v>2.6809999999999998E-3</v>
      </c>
      <c r="J99" s="3"/>
    </row>
    <row r="100" spans="2:10" x14ac:dyDescent="0.2">
      <c r="B100" s="29">
        <v>87</v>
      </c>
      <c r="C100" s="22" t="s">
        <v>122</v>
      </c>
      <c r="D100" s="14">
        <v>0</v>
      </c>
      <c r="E100" s="14">
        <v>6730380</v>
      </c>
      <c r="F100" s="43">
        <v>6730380</v>
      </c>
      <c r="G100" s="13">
        <v>0</v>
      </c>
      <c r="H100" s="13">
        <v>5.2249999999999996E-3</v>
      </c>
      <c r="I100" s="13">
        <v>5.2249999999999996E-3</v>
      </c>
      <c r="J100" s="3"/>
    </row>
    <row r="101" spans="2:10" hidden="1" x14ac:dyDescent="0.2">
      <c r="B101" s="29"/>
      <c r="C101" s="22"/>
      <c r="D101" s="14"/>
      <c r="E101" s="14"/>
      <c r="F101" s="43"/>
      <c r="G101" s="13"/>
      <c r="H101" s="13"/>
      <c r="I101" s="13"/>
      <c r="J101" s="3"/>
    </row>
    <row r="102" spans="2:10" ht="15" hidden="1" x14ac:dyDescent="0.35">
      <c r="B102" s="45"/>
      <c r="C102" s="46" t="s">
        <v>1</v>
      </c>
      <c r="D102" s="31" t="s">
        <v>9</v>
      </c>
      <c r="E102" s="32"/>
      <c r="F102" s="32"/>
      <c r="G102" s="31" t="s">
        <v>257</v>
      </c>
      <c r="H102" s="31"/>
      <c r="I102" s="31"/>
      <c r="J102" s="3"/>
    </row>
    <row r="103" spans="2:10" hidden="1" x14ac:dyDescent="0.2">
      <c r="B103" s="45" t="s">
        <v>252</v>
      </c>
      <c r="C103" s="46" t="s">
        <v>256</v>
      </c>
      <c r="D103" s="45" t="s">
        <v>215</v>
      </c>
      <c r="E103" s="45" t="s">
        <v>246</v>
      </c>
      <c r="F103" s="45" t="s">
        <v>3</v>
      </c>
      <c r="G103" s="45" t="s">
        <v>215</v>
      </c>
      <c r="H103" s="45" t="s">
        <v>246</v>
      </c>
      <c r="I103" s="45" t="s">
        <v>3</v>
      </c>
      <c r="J103" s="3"/>
    </row>
    <row r="104" spans="2:10" hidden="1" x14ac:dyDescent="0.2">
      <c r="B104" s="29"/>
      <c r="C104" s="22"/>
      <c r="D104" s="14"/>
      <c r="E104" s="14"/>
      <c r="F104" s="43"/>
      <c r="G104" s="13"/>
      <c r="H104" s="13"/>
      <c r="I104" s="13"/>
      <c r="J104" s="3"/>
    </row>
    <row r="105" spans="2:10" x14ac:dyDescent="0.2">
      <c r="B105" s="29">
        <v>88</v>
      </c>
      <c r="C105" s="22" t="s">
        <v>123</v>
      </c>
      <c r="D105" s="14">
        <v>0</v>
      </c>
      <c r="E105" s="14">
        <v>2974160</v>
      </c>
      <c r="F105" s="43">
        <v>2974160</v>
      </c>
      <c r="G105" s="13">
        <v>0</v>
      </c>
      <c r="H105" s="13">
        <v>2.3089999999999999E-3</v>
      </c>
      <c r="I105" s="13">
        <v>2.3089999999999999E-3</v>
      </c>
      <c r="J105" s="3"/>
    </row>
    <row r="106" spans="2:10" x14ac:dyDescent="0.2">
      <c r="B106" s="29">
        <v>89</v>
      </c>
      <c r="C106" s="22" t="s">
        <v>212</v>
      </c>
      <c r="D106" s="14">
        <v>0</v>
      </c>
      <c r="E106" s="14">
        <v>7182955</v>
      </c>
      <c r="F106" s="43">
        <v>7182955</v>
      </c>
      <c r="G106" s="13">
        <v>0</v>
      </c>
      <c r="H106" s="13">
        <v>5.5760000000000002E-3</v>
      </c>
      <c r="I106" s="13">
        <v>5.5760000000000002E-3</v>
      </c>
      <c r="J106" s="3"/>
    </row>
    <row r="107" spans="2:10" x14ac:dyDescent="0.2">
      <c r="B107" s="29">
        <v>90</v>
      </c>
      <c r="C107" s="22" t="s">
        <v>124</v>
      </c>
      <c r="D107" s="14">
        <v>0</v>
      </c>
      <c r="E107" s="14">
        <v>8572135</v>
      </c>
      <c r="F107" s="43">
        <v>8572135</v>
      </c>
      <c r="G107" s="13">
        <v>0</v>
      </c>
      <c r="H107" s="13">
        <v>6.6550000000000003E-3</v>
      </c>
      <c r="I107" s="13">
        <v>6.6550000000000003E-3</v>
      </c>
      <c r="J107" s="3"/>
    </row>
    <row r="108" spans="2:10" x14ac:dyDescent="0.2">
      <c r="B108" s="29">
        <v>91</v>
      </c>
      <c r="C108" s="22" t="s">
        <v>125</v>
      </c>
      <c r="D108" s="14">
        <v>0</v>
      </c>
      <c r="E108" s="14">
        <v>1214044</v>
      </c>
      <c r="F108" s="43">
        <v>1214044</v>
      </c>
      <c r="G108" s="13">
        <v>0</v>
      </c>
      <c r="H108" s="13">
        <v>9.4300000000000004E-4</v>
      </c>
      <c r="I108" s="13">
        <v>9.4300000000000004E-4</v>
      </c>
      <c r="J108" s="3"/>
    </row>
    <row r="109" spans="2:10" x14ac:dyDescent="0.2">
      <c r="B109" s="29">
        <v>92</v>
      </c>
      <c r="C109" s="22" t="s">
        <v>126</v>
      </c>
      <c r="D109" s="14">
        <v>0</v>
      </c>
      <c r="E109" s="14">
        <v>5674160</v>
      </c>
      <c r="F109" s="43">
        <v>5674160</v>
      </c>
      <c r="G109" s="13">
        <v>0</v>
      </c>
      <c r="H109" s="13">
        <v>4.4050000000000001E-3</v>
      </c>
      <c r="I109" s="13">
        <v>4.4050000000000001E-3</v>
      </c>
      <c r="J109" s="3"/>
    </row>
    <row r="110" spans="2:10" x14ac:dyDescent="0.2">
      <c r="B110" s="29">
        <v>93</v>
      </c>
      <c r="C110" s="22" t="s">
        <v>127</v>
      </c>
      <c r="D110" s="14">
        <v>0</v>
      </c>
      <c r="E110" s="14">
        <v>21450538</v>
      </c>
      <c r="F110" s="43">
        <v>21450538</v>
      </c>
      <c r="G110" s="13">
        <v>0</v>
      </c>
      <c r="H110" s="13">
        <v>1.6653000000000001E-2</v>
      </c>
      <c r="I110" s="13">
        <v>1.6653000000000001E-2</v>
      </c>
      <c r="J110" s="3"/>
    </row>
    <row r="111" spans="2:10" x14ac:dyDescent="0.2">
      <c r="B111" s="29">
        <v>94</v>
      </c>
      <c r="C111" s="22" t="s">
        <v>128</v>
      </c>
      <c r="D111" s="14">
        <v>0</v>
      </c>
      <c r="E111" s="14">
        <v>2672383</v>
      </c>
      <c r="F111" s="43">
        <v>2672383</v>
      </c>
      <c r="G111" s="13">
        <v>0</v>
      </c>
      <c r="H111" s="13">
        <v>2.075E-3</v>
      </c>
      <c r="I111" s="13">
        <v>2.075E-3</v>
      </c>
      <c r="J111" s="3"/>
    </row>
    <row r="112" spans="2:10" x14ac:dyDescent="0.2">
      <c r="B112" s="29">
        <v>95</v>
      </c>
      <c r="C112" s="22" t="s">
        <v>129</v>
      </c>
      <c r="D112" s="14">
        <v>0</v>
      </c>
      <c r="E112" s="14">
        <v>1096804</v>
      </c>
      <c r="F112" s="43">
        <v>1096804</v>
      </c>
      <c r="G112" s="13">
        <v>0</v>
      </c>
      <c r="H112" s="13">
        <v>8.5099999999999998E-4</v>
      </c>
      <c r="I112" s="13">
        <v>8.5099999999999998E-4</v>
      </c>
      <c r="J112" s="3"/>
    </row>
    <row r="113" spans="2:10" x14ac:dyDescent="0.2">
      <c r="B113" s="29">
        <v>96</v>
      </c>
      <c r="C113" s="22" t="s">
        <v>130</v>
      </c>
      <c r="D113" s="14">
        <v>0</v>
      </c>
      <c r="E113" s="14">
        <v>3402315</v>
      </c>
      <c r="F113" s="43">
        <v>3402315</v>
      </c>
      <c r="G113" s="13">
        <v>0</v>
      </c>
      <c r="H113" s="13">
        <v>2.6410000000000001E-3</v>
      </c>
      <c r="I113" s="13">
        <v>2.6410000000000001E-3</v>
      </c>
      <c r="J113" s="3"/>
    </row>
    <row r="114" spans="2:10" x14ac:dyDescent="0.2">
      <c r="B114" s="29">
        <v>97</v>
      </c>
      <c r="C114" s="22" t="s">
        <v>131</v>
      </c>
      <c r="D114" s="14">
        <v>0</v>
      </c>
      <c r="E114" s="14">
        <v>5585792</v>
      </c>
      <c r="F114" s="43">
        <v>5585792</v>
      </c>
      <c r="G114" s="13">
        <v>0</v>
      </c>
      <c r="H114" s="13">
        <v>4.3359999999999996E-3</v>
      </c>
      <c r="I114" s="13">
        <v>4.3359999999999996E-3</v>
      </c>
      <c r="J114" s="3"/>
    </row>
    <row r="115" spans="2:10" x14ac:dyDescent="0.2">
      <c r="B115" s="29">
        <v>98</v>
      </c>
      <c r="C115" s="22" t="s">
        <v>132</v>
      </c>
      <c r="D115" s="14">
        <v>0</v>
      </c>
      <c r="E115" s="14">
        <v>11745734</v>
      </c>
      <c r="F115" s="43">
        <v>11745734</v>
      </c>
      <c r="G115" s="13">
        <v>0</v>
      </c>
      <c r="H115" s="13">
        <v>9.1190000000000004E-3</v>
      </c>
      <c r="I115" s="13">
        <v>9.1190000000000004E-3</v>
      </c>
      <c r="J115" s="3"/>
    </row>
    <row r="116" spans="2:10" x14ac:dyDescent="0.2">
      <c r="B116" s="29">
        <v>99</v>
      </c>
      <c r="C116" s="22" t="s">
        <v>133</v>
      </c>
      <c r="D116" s="14">
        <v>0</v>
      </c>
      <c r="E116" s="14">
        <v>3178443</v>
      </c>
      <c r="F116" s="43">
        <v>3178443</v>
      </c>
      <c r="G116" s="13">
        <v>0</v>
      </c>
      <c r="H116" s="13">
        <v>2.4680000000000001E-3</v>
      </c>
      <c r="I116" s="13">
        <v>2.4680000000000001E-3</v>
      </c>
      <c r="J116" s="3"/>
    </row>
    <row r="117" spans="2:10" x14ac:dyDescent="0.2">
      <c r="B117" s="29">
        <v>100</v>
      </c>
      <c r="C117" s="22" t="s">
        <v>134</v>
      </c>
      <c r="D117" s="14">
        <v>0</v>
      </c>
      <c r="E117" s="14">
        <v>11578272</v>
      </c>
      <c r="F117" s="43">
        <v>11578272</v>
      </c>
      <c r="G117" s="13">
        <v>0</v>
      </c>
      <c r="H117" s="13">
        <v>8.9890000000000005E-3</v>
      </c>
      <c r="I117" s="13">
        <v>8.9890000000000005E-3</v>
      </c>
      <c r="J117" s="3"/>
    </row>
    <row r="118" spans="2:10" x14ac:dyDescent="0.2">
      <c r="B118" s="29">
        <v>101</v>
      </c>
      <c r="C118" s="22" t="s">
        <v>135</v>
      </c>
      <c r="D118" s="14">
        <v>0</v>
      </c>
      <c r="E118" s="14">
        <v>689112</v>
      </c>
      <c r="F118" s="43">
        <v>689112</v>
      </c>
      <c r="G118" s="13">
        <v>0</v>
      </c>
      <c r="H118" s="13">
        <v>5.3499999999999999E-4</v>
      </c>
      <c r="I118" s="13">
        <v>5.3499999999999999E-4</v>
      </c>
      <c r="J118" s="3"/>
    </row>
    <row r="119" spans="2:10" x14ac:dyDescent="0.2">
      <c r="B119" s="29">
        <v>102</v>
      </c>
      <c r="C119" s="22" t="s">
        <v>136</v>
      </c>
      <c r="D119" s="14">
        <v>0</v>
      </c>
      <c r="E119" s="14">
        <v>4583841</v>
      </c>
      <c r="F119" s="43">
        <v>4583841</v>
      </c>
      <c r="G119" s="13">
        <v>0</v>
      </c>
      <c r="H119" s="13">
        <v>3.5590000000000001E-3</v>
      </c>
      <c r="I119" s="13">
        <v>3.5590000000000001E-3</v>
      </c>
      <c r="J119" s="3"/>
    </row>
    <row r="120" spans="2:10" x14ac:dyDescent="0.2">
      <c r="B120" s="29">
        <v>103</v>
      </c>
      <c r="C120" s="22" t="s">
        <v>137</v>
      </c>
      <c r="D120" s="14">
        <v>0</v>
      </c>
      <c r="E120" s="14">
        <v>4702025</v>
      </c>
      <c r="F120" s="43">
        <v>4702025</v>
      </c>
      <c r="G120" s="13">
        <v>0</v>
      </c>
      <c r="H120" s="13">
        <v>3.65E-3</v>
      </c>
      <c r="I120" s="13">
        <v>3.65E-3</v>
      </c>
      <c r="J120" s="3"/>
    </row>
    <row r="121" spans="2:10" x14ac:dyDescent="0.2">
      <c r="B121" s="29">
        <v>104</v>
      </c>
      <c r="C121" s="22" t="s">
        <v>138</v>
      </c>
      <c r="D121" s="14">
        <v>0</v>
      </c>
      <c r="E121" s="14">
        <v>4650994</v>
      </c>
      <c r="F121" s="43">
        <v>4650994</v>
      </c>
      <c r="G121" s="13">
        <v>0</v>
      </c>
      <c r="H121" s="13">
        <v>3.6110000000000001E-3</v>
      </c>
      <c r="I121" s="13">
        <v>3.6110000000000001E-3</v>
      </c>
      <c r="J121" s="3"/>
    </row>
    <row r="122" spans="2:10" x14ac:dyDescent="0.2">
      <c r="B122" s="29">
        <v>105</v>
      </c>
      <c r="C122" s="22" t="s">
        <v>139</v>
      </c>
      <c r="D122" s="14">
        <v>0</v>
      </c>
      <c r="E122" s="14">
        <v>17039569</v>
      </c>
      <c r="F122" s="43">
        <v>17039569</v>
      </c>
      <c r="G122" s="13">
        <v>0</v>
      </c>
      <c r="H122" s="13">
        <v>1.3228E-2</v>
      </c>
      <c r="I122" s="13">
        <v>1.3228E-2</v>
      </c>
      <c r="J122" s="3"/>
    </row>
    <row r="123" spans="2:10" x14ac:dyDescent="0.2">
      <c r="B123" s="29">
        <v>106</v>
      </c>
      <c r="C123" s="22" t="s">
        <v>140</v>
      </c>
      <c r="D123" s="14">
        <v>0</v>
      </c>
      <c r="E123" s="14">
        <v>12175622</v>
      </c>
      <c r="F123" s="43">
        <v>12175622</v>
      </c>
      <c r="G123" s="13">
        <v>0</v>
      </c>
      <c r="H123" s="13">
        <v>9.4520000000000003E-3</v>
      </c>
      <c r="I123" s="13">
        <v>9.4520000000000003E-3</v>
      </c>
      <c r="J123" s="3"/>
    </row>
    <row r="124" spans="2:10" x14ac:dyDescent="0.2">
      <c r="B124" s="29">
        <v>107</v>
      </c>
      <c r="C124" s="22" t="s">
        <v>141</v>
      </c>
      <c r="D124" s="14">
        <v>0</v>
      </c>
      <c r="E124" s="14">
        <v>5460408</v>
      </c>
      <c r="F124" s="43">
        <v>5460408</v>
      </c>
      <c r="G124" s="13">
        <v>0</v>
      </c>
      <c r="H124" s="13">
        <v>4.2389999999999997E-3</v>
      </c>
      <c r="I124" s="13">
        <v>4.2389999999999997E-3</v>
      </c>
      <c r="J124" s="3"/>
    </row>
    <row r="125" spans="2:10" x14ac:dyDescent="0.2">
      <c r="B125" s="29">
        <v>108</v>
      </c>
      <c r="C125" s="22" t="s">
        <v>142</v>
      </c>
      <c r="D125" s="14">
        <v>0</v>
      </c>
      <c r="E125" s="14">
        <v>5425661</v>
      </c>
      <c r="F125" s="43">
        <v>5425661</v>
      </c>
      <c r="G125" s="13">
        <v>0</v>
      </c>
      <c r="H125" s="13">
        <v>4.2119999999999996E-3</v>
      </c>
      <c r="I125" s="13">
        <v>4.2119999999999996E-3</v>
      </c>
      <c r="J125" s="3"/>
    </row>
    <row r="126" spans="2:10" x14ac:dyDescent="0.2">
      <c r="B126" s="29">
        <v>109</v>
      </c>
      <c r="C126" s="22" t="s">
        <v>143</v>
      </c>
      <c r="D126" s="14">
        <v>0</v>
      </c>
      <c r="E126" s="14">
        <v>4808704</v>
      </c>
      <c r="F126" s="43">
        <v>4808704</v>
      </c>
      <c r="G126" s="13">
        <v>0</v>
      </c>
      <c r="H126" s="13">
        <v>3.7330000000000002E-3</v>
      </c>
      <c r="I126" s="13">
        <v>3.7330000000000002E-3</v>
      </c>
      <c r="J126" s="3"/>
    </row>
    <row r="127" spans="2:10" x14ac:dyDescent="0.2">
      <c r="B127" s="29">
        <v>110</v>
      </c>
      <c r="C127" s="22" t="s">
        <v>144</v>
      </c>
      <c r="D127" s="14">
        <v>0</v>
      </c>
      <c r="E127" s="14">
        <v>2806194</v>
      </c>
      <c r="F127" s="43">
        <v>2806194</v>
      </c>
      <c r="G127" s="13">
        <v>0</v>
      </c>
      <c r="H127" s="13">
        <v>2.1789999999999999E-3</v>
      </c>
      <c r="I127" s="13">
        <v>2.1789999999999999E-3</v>
      </c>
      <c r="J127" s="3"/>
    </row>
    <row r="128" spans="2:10" x14ac:dyDescent="0.2">
      <c r="B128" s="29">
        <v>111</v>
      </c>
      <c r="C128" s="22" t="s">
        <v>145</v>
      </c>
      <c r="D128" s="14">
        <v>0</v>
      </c>
      <c r="E128" s="14">
        <v>3346604</v>
      </c>
      <c r="F128" s="43">
        <v>3346604</v>
      </c>
      <c r="G128" s="13">
        <v>0</v>
      </c>
      <c r="H128" s="13">
        <v>2.598E-3</v>
      </c>
      <c r="I128" s="13">
        <v>2.598E-3</v>
      </c>
      <c r="J128" s="3"/>
    </row>
    <row r="129" spans="2:10" x14ac:dyDescent="0.2">
      <c r="B129" s="29">
        <v>112</v>
      </c>
      <c r="C129" s="22" t="s">
        <v>146</v>
      </c>
      <c r="D129" s="14">
        <v>0</v>
      </c>
      <c r="E129" s="14">
        <v>1673767</v>
      </c>
      <c r="F129" s="43">
        <v>1673767</v>
      </c>
      <c r="G129" s="13">
        <v>0</v>
      </c>
      <c r="H129" s="13">
        <v>1.299E-3</v>
      </c>
      <c r="I129" s="13">
        <v>1.299E-3</v>
      </c>
      <c r="J129" s="3"/>
    </row>
    <row r="130" spans="2:10" x14ac:dyDescent="0.2">
      <c r="B130" s="29">
        <v>113</v>
      </c>
      <c r="C130" s="22" t="s">
        <v>147</v>
      </c>
      <c r="D130" s="14">
        <v>0</v>
      </c>
      <c r="E130" s="14">
        <v>3552296</v>
      </c>
      <c r="F130" s="43">
        <v>3552296</v>
      </c>
      <c r="G130" s="13">
        <v>0</v>
      </c>
      <c r="H130" s="13">
        <v>2.758E-3</v>
      </c>
      <c r="I130" s="13">
        <v>2.758E-3</v>
      </c>
      <c r="J130" s="3"/>
    </row>
    <row r="131" spans="2:10" x14ac:dyDescent="0.2">
      <c r="B131" s="29">
        <v>114</v>
      </c>
      <c r="C131" s="22" t="s">
        <v>148</v>
      </c>
      <c r="D131" s="14">
        <v>0</v>
      </c>
      <c r="E131" s="14">
        <v>30205485</v>
      </c>
      <c r="F131" s="43">
        <v>30205485</v>
      </c>
      <c r="G131" s="13">
        <v>0</v>
      </c>
      <c r="H131" s="13">
        <v>2.3449999999999999E-2</v>
      </c>
      <c r="I131" s="13">
        <v>2.3449999999999999E-2</v>
      </c>
      <c r="J131" s="3"/>
    </row>
    <row r="132" spans="2:10" x14ac:dyDescent="0.2">
      <c r="B132" s="29">
        <v>115</v>
      </c>
      <c r="C132" s="22" t="s">
        <v>149</v>
      </c>
      <c r="D132" s="14">
        <v>0</v>
      </c>
      <c r="E132" s="14">
        <v>3204082</v>
      </c>
      <c r="F132" s="43">
        <v>3204082</v>
      </c>
      <c r="G132" s="13">
        <v>0</v>
      </c>
      <c r="H132" s="13">
        <v>2.4870000000000001E-3</v>
      </c>
      <c r="I132" s="13">
        <v>2.4870000000000001E-3</v>
      </c>
      <c r="J132" s="3"/>
    </row>
    <row r="133" spans="2:10" x14ac:dyDescent="0.2">
      <c r="B133" s="29">
        <v>116</v>
      </c>
      <c r="C133" s="22" t="s">
        <v>150</v>
      </c>
      <c r="D133" s="14">
        <v>0</v>
      </c>
      <c r="E133" s="14">
        <v>4430074</v>
      </c>
      <c r="F133" s="43">
        <v>4430074</v>
      </c>
      <c r="G133" s="13">
        <v>0</v>
      </c>
      <c r="H133" s="13">
        <v>3.4390000000000002E-3</v>
      </c>
      <c r="I133" s="13">
        <v>3.4390000000000002E-3</v>
      </c>
      <c r="J133" s="3"/>
    </row>
    <row r="134" spans="2:10" hidden="1" x14ac:dyDescent="0.2">
      <c r="B134" s="29"/>
      <c r="C134" s="22"/>
      <c r="D134" s="14"/>
      <c r="E134" s="14"/>
      <c r="F134" s="43"/>
      <c r="G134" s="13"/>
      <c r="H134" s="13"/>
      <c r="I134" s="13"/>
      <c r="J134" s="3"/>
    </row>
    <row r="135" spans="2:10" ht="15" hidden="1" x14ac:dyDescent="0.35">
      <c r="B135" s="45"/>
      <c r="C135" s="46" t="s">
        <v>1</v>
      </c>
      <c r="D135" s="31" t="s">
        <v>9</v>
      </c>
      <c r="E135" s="32"/>
      <c r="F135" s="32"/>
      <c r="G135" s="31" t="s">
        <v>257</v>
      </c>
      <c r="H135" s="31"/>
      <c r="I135" s="31"/>
      <c r="J135" s="3"/>
    </row>
    <row r="136" spans="2:10" hidden="1" x14ac:dyDescent="0.2">
      <c r="B136" s="45" t="s">
        <v>252</v>
      </c>
      <c r="C136" s="46" t="s">
        <v>256</v>
      </c>
      <c r="D136" s="45" t="s">
        <v>215</v>
      </c>
      <c r="E136" s="45" t="s">
        <v>246</v>
      </c>
      <c r="F136" s="45" t="s">
        <v>3</v>
      </c>
      <c r="G136" s="45" t="s">
        <v>215</v>
      </c>
      <c r="H136" s="45" t="s">
        <v>246</v>
      </c>
      <c r="I136" s="45" t="s">
        <v>3</v>
      </c>
      <c r="J136" s="3"/>
    </row>
    <row r="137" spans="2:10" hidden="1" x14ac:dyDescent="0.2">
      <c r="B137" s="29"/>
      <c r="C137" s="22"/>
      <c r="D137" s="14"/>
      <c r="E137" s="14"/>
      <c r="F137" s="43"/>
      <c r="G137" s="13"/>
      <c r="H137" s="13"/>
      <c r="I137" s="13"/>
      <c r="J137" s="3"/>
    </row>
    <row r="138" spans="2:10" x14ac:dyDescent="0.2">
      <c r="B138" s="29">
        <v>117</v>
      </c>
      <c r="C138" s="22" t="s">
        <v>151</v>
      </c>
      <c r="D138" s="14">
        <v>0</v>
      </c>
      <c r="E138" s="14">
        <v>3332438</v>
      </c>
      <c r="F138" s="43">
        <v>3332438</v>
      </c>
      <c r="G138" s="13">
        <v>0</v>
      </c>
      <c r="H138" s="13">
        <v>2.5869999999999999E-3</v>
      </c>
      <c r="I138" s="13">
        <v>2.5869999999999999E-3</v>
      </c>
      <c r="J138" s="3"/>
    </row>
    <row r="139" spans="2:10" x14ac:dyDescent="0.2">
      <c r="B139" s="29">
        <v>118</v>
      </c>
      <c r="C139" s="22" t="s">
        <v>152</v>
      </c>
      <c r="D139" s="14">
        <v>0</v>
      </c>
      <c r="E139" s="14">
        <v>6550204</v>
      </c>
      <c r="F139" s="43">
        <v>6550204</v>
      </c>
      <c r="G139" s="13">
        <v>0</v>
      </c>
      <c r="H139" s="13">
        <v>5.0850000000000001E-3</v>
      </c>
      <c r="I139" s="13">
        <v>5.0850000000000001E-3</v>
      </c>
      <c r="J139" s="3"/>
    </row>
    <row r="140" spans="2:10" x14ac:dyDescent="0.2">
      <c r="B140" s="29">
        <v>119</v>
      </c>
      <c r="C140" s="22" t="s">
        <v>153</v>
      </c>
      <c r="D140" s="14">
        <v>0</v>
      </c>
      <c r="E140" s="14">
        <v>2281293</v>
      </c>
      <c r="F140" s="43">
        <v>2281293</v>
      </c>
      <c r="G140" s="13">
        <v>0</v>
      </c>
      <c r="H140" s="13">
        <v>1.771E-3</v>
      </c>
      <c r="I140" s="13">
        <v>1.771E-3</v>
      </c>
      <c r="J140" s="3"/>
    </row>
    <row r="141" spans="2:10" x14ac:dyDescent="0.2">
      <c r="B141" s="29">
        <v>120</v>
      </c>
      <c r="C141" s="22" t="s">
        <v>154</v>
      </c>
      <c r="D141" s="14">
        <v>0</v>
      </c>
      <c r="E141" s="14">
        <v>7254310</v>
      </c>
      <c r="F141" s="43">
        <v>7254310</v>
      </c>
      <c r="G141" s="13">
        <v>0</v>
      </c>
      <c r="H141" s="13">
        <v>5.6319999999999999E-3</v>
      </c>
      <c r="I141" s="13">
        <v>5.6319999999999999E-3</v>
      </c>
      <c r="J141" s="3"/>
    </row>
    <row r="142" spans="2:10" x14ac:dyDescent="0.2">
      <c r="B142" s="29">
        <v>122</v>
      </c>
      <c r="C142" s="22" t="s">
        <v>155</v>
      </c>
      <c r="D142" s="14">
        <v>0</v>
      </c>
      <c r="E142" s="14">
        <v>1389150</v>
      </c>
      <c r="F142" s="43">
        <v>1389150</v>
      </c>
      <c r="G142" s="13">
        <v>0</v>
      </c>
      <c r="H142" s="13">
        <v>1.078E-3</v>
      </c>
      <c r="I142" s="13">
        <v>1.078E-3</v>
      </c>
      <c r="J142" s="3"/>
    </row>
    <row r="143" spans="2:10" x14ac:dyDescent="0.2">
      <c r="B143" s="29">
        <v>124</v>
      </c>
      <c r="C143" s="22" t="s">
        <v>156</v>
      </c>
      <c r="D143" s="14">
        <v>0</v>
      </c>
      <c r="E143" s="14">
        <v>5074115</v>
      </c>
      <c r="F143" s="43">
        <v>5074115</v>
      </c>
      <c r="G143" s="13">
        <v>0</v>
      </c>
      <c r="H143" s="13">
        <v>3.9389999999999998E-3</v>
      </c>
      <c r="I143" s="13">
        <v>3.9389999999999998E-3</v>
      </c>
      <c r="J143" s="3"/>
    </row>
    <row r="144" spans="2:10" x14ac:dyDescent="0.2">
      <c r="B144" s="29">
        <v>125</v>
      </c>
      <c r="C144" s="22" t="s">
        <v>157</v>
      </c>
      <c r="D144" s="14">
        <v>0</v>
      </c>
      <c r="E144" s="14">
        <v>571889</v>
      </c>
      <c r="F144" s="43">
        <v>571889</v>
      </c>
      <c r="G144" s="13">
        <v>0</v>
      </c>
      <c r="H144" s="13">
        <v>4.44E-4</v>
      </c>
      <c r="I144" s="13">
        <v>4.44E-4</v>
      </c>
      <c r="J144" s="3"/>
    </row>
    <row r="145" spans="2:10" x14ac:dyDescent="0.2">
      <c r="B145" s="29">
        <v>126</v>
      </c>
      <c r="C145" s="22" t="s">
        <v>158</v>
      </c>
      <c r="D145" s="14">
        <v>0</v>
      </c>
      <c r="E145" s="14">
        <v>1178195</v>
      </c>
      <c r="F145" s="43">
        <v>1178195</v>
      </c>
      <c r="G145" s="13">
        <v>0</v>
      </c>
      <c r="H145" s="13">
        <v>9.1500000000000001E-4</v>
      </c>
      <c r="I145" s="13">
        <v>9.1500000000000001E-4</v>
      </c>
      <c r="J145" s="3"/>
    </row>
    <row r="146" spans="2:10" x14ac:dyDescent="0.2">
      <c r="B146" s="29">
        <v>127</v>
      </c>
      <c r="C146" s="22" t="s">
        <v>159</v>
      </c>
      <c r="D146" s="14">
        <v>0</v>
      </c>
      <c r="E146" s="14">
        <v>5508954</v>
      </c>
      <c r="F146" s="43">
        <v>5508954</v>
      </c>
      <c r="G146" s="13">
        <v>0</v>
      </c>
      <c r="H146" s="13">
        <v>4.2770000000000004E-3</v>
      </c>
      <c r="I146" s="13">
        <v>4.2770000000000004E-3</v>
      </c>
      <c r="J146" s="3"/>
    </row>
    <row r="147" spans="2:10" x14ac:dyDescent="0.2">
      <c r="B147" s="29">
        <v>128</v>
      </c>
      <c r="C147" s="22" t="s">
        <v>160</v>
      </c>
      <c r="D147" s="14">
        <v>0</v>
      </c>
      <c r="E147" s="14">
        <v>2456470</v>
      </c>
      <c r="F147" s="43">
        <v>2456470</v>
      </c>
      <c r="G147" s="13">
        <v>0</v>
      </c>
      <c r="H147" s="13">
        <v>1.9070000000000001E-3</v>
      </c>
      <c r="I147" s="13">
        <v>1.9070000000000001E-3</v>
      </c>
      <c r="J147" s="3"/>
    </row>
    <row r="148" spans="2:10" x14ac:dyDescent="0.2">
      <c r="B148" s="29">
        <v>129</v>
      </c>
      <c r="C148" s="22" t="s">
        <v>161</v>
      </c>
      <c r="D148" s="14">
        <v>0</v>
      </c>
      <c r="E148" s="14">
        <v>1315841</v>
      </c>
      <c r="F148" s="43">
        <v>1315841</v>
      </c>
      <c r="G148" s="13">
        <v>0</v>
      </c>
      <c r="H148" s="13">
        <v>1.0219999999999999E-3</v>
      </c>
      <c r="I148" s="13">
        <v>1.0219999999999999E-3</v>
      </c>
      <c r="J148" s="3"/>
    </row>
    <row r="149" spans="2:10" x14ac:dyDescent="0.2">
      <c r="B149" s="29">
        <v>131</v>
      </c>
      <c r="C149" s="22" t="s">
        <v>162</v>
      </c>
      <c r="D149" s="14">
        <v>0</v>
      </c>
      <c r="E149" s="14">
        <v>2309403</v>
      </c>
      <c r="F149" s="43">
        <v>2309403</v>
      </c>
      <c r="G149" s="13">
        <v>0</v>
      </c>
      <c r="H149" s="13">
        <v>1.7930000000000001E-3</v>
      </c>
      <c r="I149" s="13">
        <v>1.7930000000000001E-3</v>
      </c>
      <c r="J149" s="3"/>
    </row>
    <row r="150" spans="2:10" x14ac:dyDescent="0.2">
      <c r="B150" s="29">
        <v>134</v>
      </c>
      <c r="C150" s="22" t="s">
        <v>163</v>
      </c>
      <c r="D150" s="14">
        <v>0</v>
      </c>
      <c r="E150" s="14">
        <v>8352107</v>
      </c>
      <c r="F150" s="43">
        <v>8352107</v>
      </c>
      <c r="G150" s="13">
        <v>0</v>
      </c>
      <c r="H150" s="13">
        <v>6.4840000000000002E-3</v>
      </c>
      <c r="I150" s="13">
        <v>6.4840000000000002E-3</v>
      </c>
      <c r="J150" s="3"/>
    </row>
    <row r="151" spans="2:10" x14ac:dyDescent="0.2">
      <c r="B151" s="29">
        <v>136</v>
      </c>
      <c r="C151" s="22" t="s">
        <v>164</v>
      </c>
      <c r="D151" s="14">
        <v>0</v>
      </c>
      <c r="E151" s="14">
        <v>945106</v>
      </c>
      <c r="F151" s="43">
        <v>945106</v>
      </c>
      <c r="G151" s="13">
        <v>0</v>
      </c>
      <c r="H151" s="13">
        <v>7.3399999999999995E-4</v>
      </c>
      <c r="I151" s="13">
        <v>7.3399999999999995E-4</v>
      </c>
      <c r="J151" s="3"/>
    </row>
    <row r="152" spans="2:10" x14ac:dyDescent="0.2">
      <c r="B152" s="29">
        <v>140</v>
      </c>
      <c r="C152" s="22" t="s">
        <v>165</v>
      </c>
      <c r="D152" s="14">
        <v>0</v>
      </c>
      <c r="E152" s="14">
        <v>2378545</v>
      </c>
      <c r="F152" s="43">
        <v>2378545</v>
      </c>
      <c r="G152" s="13">
        <v>0</v>
      </c>
      <c r="H152" s="13">
        <v>1.8469999999999999E-3</v>
      </c>
      <c r="I152" s="13">
        <v>1.8469999999999999E-3</v>
      </c>
      <c r="J152" s="3"/>
    </row>
    <row r="153" spans="2:10" x14ac:dyDescent="0.2">
      <c r="B153" s="29">
        <v>144</v>
      </c>
      <c r="C153" s="22" t="s">
        <v>166</v>
      </c>
      <c r="D153" s="14">
        <v>0</v>
      </c>
      <c r="E153" s="14">
        <v>1324995</v>
      </c>
      <c r="F153" s="43">
        <v>1324995</v>
      </c>
      <c r="G153" s="13">
        <v>0</v>
      </c>
      <c r="H153" s="13">
        <v>1.029E-3</v>
      </c>
      <c r="I153" s="13">
        <v>1.029E-3</v>
      </c>
      <c r="J153" s="3"/>
    </row>
    <row r="154" spans="2:10" x14ac:dyDescent="0.2">
      <c r="B154" s="29">
        <v>147</v>
      </c>
      <c r="C154" s="22" t="s">
        <v>167</v>
      </c>
      <c r="D154" s="14">
        <v>0</v>
      </c>
      <c r="E154" s="14">
        <v>3257300</v>
      </c>
      <c r="F154" s="43">
        <v>3257300</v>
      </c>
      <c r="G154" s="13">
        <v>0</v>
      </c>
      <c r="H154" s="13">
        <v>2.529E-3</v>
      </c>
      <c r="I154" s="13">
        <v>2.529E-3</v>
      </c>
      <c r="J154" s="3"/>
    </row>
    <row r="155" spans="2:10" x14ac:dyDescent="0.2">
      <c r="B155" s="29">
        <v>150</v>
      </c>
      <c r="C155" s="22" t="s">
        <v>168</v>
      </c>
      <c r="D155" s="14">
        <v>0</v>
      </c>
      <c r="E155" s="14">
        <v>5288445</v>
      </c>
      <c r="F155" s="43">
        <v>5288445</v>
      </c>
      <c r="G155" s="13">
        <v>0</v>
      </c>
      <c r="H155" s="13">
        <v>4.1060000000000003E-3</v>
      </c>
      <c r="I155" s="13">
        <v>4.1060000000000003E-3</v>
      </c>
      <c r="J155" s="3"/>
    </row>
    <row r="156" spans="2:10" x14ac:dyDescent="0.2">
      <c r="B156" s="29">
        <v>151</v>
      </c>
      <c r="C156" s="22" t="s">
        <v>169</v>
      </c>
      <c r="D156" s="14">
        <v>0</v>
      </c>
      <c r="E156" s="14">
        <v>7401159</v>
      </c>
      <c r="F156" s="43">
        <v>7401159</v>
      </c>
      <c r="G156" s="13">
        <v>0</v>
      </c>
      <c r="H156" s="13">
        <v>5.7460000000000002E-3</v>
      </c>
      <c r="I156" s="13">
        <v>5.7460000000000002E-3</v>
      </c>
      <c r="J156" s="3"/>
    </row>
    <row r="157" spans="2:10" x14ac:dyDescent="0.2">
      <c r="B157" s="29">
        <v>154</v>
      </c>
      <c r="C157" s="22" t="s">
        <v>170</v>
      </c>
      <c r="D157" s="14">
        <v>0</v>
      </c>
      <c r="E157" s="14">
        <v>3729435</v>
      </c>
      <c r="F157" s="43">
        <v>3729435</v>
      </c>
      <c r="G157" s="13">
        <v>0</v>
      </c>
      <c r="H157" s="13">
        <v>2.895E-3</v>
      </c>
      <c r="I157" s="13">
        <v>2.895E-3</v>
      </c>
      <c r="J157" s="3"/>
    </row>
    <row r="158" spans="2:10" x14ac:dyDescent="0.2">
      <c r="B158" s="29">
        <v>155</v>
      </c>
      <c r="C158" s="22" t="s">
        <v>171</v>
      </c>
      <c r="D158" s="14">
        <v>0</v>
      </c>
      <c r="E158" s="14">
        <v>1037822</v>
      </c>
      <c r="F158" s="43">
        <v>1037822</v>
      </c>
      <c r="G158" s="13">
        <v>0</v>
      </c>
      <c r="H158" s="13">
        <v>8.0599999999999997E-4</v>
      </c>
      <c r="I158" s="13">
        <v>8.0599999999999997E-4</v>
      </c>
      <c r="J158" s="3"/>
    </row>
    <row r="159" spans="2:10" x14ac:dyDescent="0.2">
      <c r="B159" s="29">
        <v>156</v>
      </c>
      <c r="C159" s="22" t="s">
        <v>172</v>
      </c>
      <c r="D159" s="14">
        <v>0</v>
      </c>
      <c r="E159" s="14">
        <v>1788844</v>
      </c>
      <c r="F159" s="43">
        <v>1788844</v>
      </c>
      <c r="G159" s="13">
        <v>0</v>
      </c>
      <c r="H159" s="13">
        <v>1.389E-3</v>
      </c>
      <c r="I159" s="13">
        <v>1.389E-3</v>
      </c>
      <c r="J159" s="3"/>
    </row>
    <row r="160" spans="2:10" x14ac:dyDescent="0.2">
      <c r="B160" s="29">
        <v>158</v>
      </c>
      <c r="C160" s="22" t="s">
        <v>173</v>
      </c>
      <c r="D160" s="14">
        <v>0</v>
      </c>
      <c r="E160" s="14">
        <v>856732</v>
      </c>
      <c r="F160" s="43">
        <v>856732</v>
      </c>
      <c r="G160" s="13">
        <v>0</v>
      </c>
      <c r="H160" s="13">
        <v>6.6500000000000001E-4</v>
      </c>
      <c r="I160" s="13">
        <v>6.6500000000000001E-4</v>
      </c>
      <c r="J160" s="3"/>
    </row>
    <row r="161" spans="2:10" x14ac:dyDescent="0.2">
      <c r="B161" s="29">
        <v>160</v>
      </c>
      <c r="C161" s="22" t="s">
        <v>174</v>
      </c>
      <c r="D161" s="14">
        <v>0</v>
      </c>
      <c r="E161" s="14">
        <v>4503960</v>
      </c>
      <c r="F161" s="43">
        <v>4503960</v>
      </c>
      <c r="G161" s="13">
        <v>0</v>
      </c>
      <c r="H161" s="13">
        <v>3.4970000000000001E-3</v>
      </c>
      <c r="I161" s="13">
        <v>3.4970000000000001E-3</v>
      </c>
      <c r="J161" s="3"/>
    </row>
    <row r="162" spans="2:10" x14ac:dyDescent="0.2">
      <c r="B162" s="29">
        <v>161</v>
      </c>
      <c r="C162" s="22" t="s">
        <v>175</v>
      </c>
      <c r="D162" s="14">
        <v>0</v>
      </c>
      <c r="E162" s="14">
        <v>1619199</v>
      </c>
      <c r="F162" s="43">
        <v>1619199</v>
      </c>
      <c r="G162" s="13">
        <v>0</v>
      </c>
      <c r="H162" s="13">
        <v>1.2570000000000001E-3</v>
      </c>
      <c r="I162" s="13">
        <v>1.2570000000000001E-3</v>
      </c>
      <c r="J162" s="3"/>
    </row>
    <row r="163" spans="2:10" x14ac:dyDescent="0.2">
      <c r="B163" s="29">
        <v>162</v>
      </c>
      <c r="C163" s="22" t="s">
        <v>176</v>
      </c>
      <c r="D163" s="14">
        <v>0</v>
      </c>
      <c r="E163" s="14">
        <v>4676465</v>
      </c>
      <c r="F163" s="43">
        <v>4676465</v>
      </c>
      <c r="G163" s="13">
        <v>0</v>
      </c>
      <c r="H163" s="13">
        <v>3.6310000000000001E-3</v>
      </c>
      <c r="I163" s="13">
        <v>3.6310000000000001E-3</v>
      </c>
      <c r="J163" s="3"/>
    </row>
    <row r="164" spans="2:10" x14ac:dyDescent="0.2">
      <c r="B164" s="29">
        <v>163</v>
      </c>
      <c r="C164" s="22" t="s">
        <v>177</v>
      </c>
      <c r="D164" s="14">
        <v>0</v>
      </c>
      <c r="E164" s="14">
        <v>1104238</v>
      </c>
      <c r="F164" s="43">
        <v>1104238</v>
      </c>
      <c r="G164" s="13">
        <v>0</v>
      </c>
      <c r="H164" s="13">
        <v>8.5700000000000001E-4</v>
      </c>
      <c r="I164" s="13">
        <v>8.5700000000000001E-4</v>
      </c>
      <c r="J164" s="3"/>
    </row>
    <row r="165" spans="2:10" x14ac:dyDescent="0.2">
      <c r="B165" s="29">
        <v>166</v>
      </c>
      <c r="C165" s="22" t="s">
        <v>178</v>
      </c>
      <c r="D165" s="14">
        <v>0</v>
      </c>
      <c r="E165" s="14">
        <v>6141792</v>
      </c>
      <c r="F165" s="43">
        <v>6141792</v>
      </c>
      <c r="G165" s="13">
        <v>0</v>
      </c>
      <c r="H165" s="13">
        <v>4.7679999999999997E-3</v>
      </c>
      <c r="I165" s="13">
        <v>4.7679999999999997E-3</v>
      </c>
      <c r="J165" s="3"/>
    </row>
    <row r="166" spans="2:10" x14ac:dyDescent="0.2">
      <c r="B166" s="29">
        <v>167</v>
      </c>
      <c r="C166" s="22" t="s">
        <v>179</v>
      </c>
      <c r="D166" s="14">
        <v>0</v>
      </c>
      <c r="E166" s="14">
        <v>1781029</v>
      </c>
      <c r="F166" s="43">
        <v>1781029</v>
      </c>
      <c r="G166" s="13">
        <v>0</v>
      </c>
      <c r="H166" s="13">
        <v>1.3829999999999999E-3</v>
      </c>
      <c r="I166" s="13">
        <v>1.3829999999999999E-3</v>
      </c>
      <c r="J166" s="3"/>
    </row>
    <row r="167" spans="2:10" hidden="1" x14ac:dyDescent="0.2">
      <c r="B167" s="29"/>
      <c r="C167" s="22"/>
      <c r="D167" s="14"/>
      <c r="E167" s="14"/>
      <c r="F167" s="43"/>
      <c r="G167" s="13"/>
      <c r="H167" s="13"/>
      <c r="I167" s="13"/>
      <c r="J167" s="3"/>
    </row>
    <row r="168" spans="2:10" ht="15" hidden="1" x14ac:dyDescent="0.35">
      <c r="B168" s="45"/>
      <c r="C168" s="46" t="s">
        <v>1</v>
      </c>
      <c r="D168" s="31" t="s">
        <v>9</v>
      </c>
      <c r="E168" s="32"/>
      <c r="F168" s="32"/>
      <c r="G168" s="31" t="s">
        <v>257</v>
      </c>
      <c r="H168" s="31"/>
      <c r="I168" s="31"/>
      <c r="J168" s="3"/>
    </row>
    <row r="169" spans="2:10" hidden="1" x14ac:dyDescent="0.2">
      <c r="B169" s="45" t="s">
        <v>252</v>
      </c>
      <c r="C169" s="46" t="s">
        <v>256</v>
      </c>
      <c r="D169" s="45" t="s">
        <v>215</v>
      </c>
      <c r="E169" s="45" t="s">
        <v>246</v>
      </c>
      <c r="F169" s="45" t="s">
        <v>3</v>
      </c>
      <c r="G169" s="45" t="s">
        <v>215</v>
      </c>
      <c r="H169" s="45" t="s">
        <v>246</v>
      </c>
      <c r="I169" s="45" t="s">
        <v>3</v>
      </c>
      <c r="J169" s="3"/>
    </row>
    <row r="170" spans="2:10" hidden="1" x14ac:dyDescent="0.2">
      <c r="B170" s="29"/>
      <c r="C170" s="22"/>
      <c r="D170" s="14"/>
      <c r="E170" s="14"/>
      <c r="F170" s="43"/>
      <c r="G170" s="13"/>
      <c r="H170" s="13"/>
      <c r="I170" s="13"/>
      <c r="J170" s="3"/>
    </row>
    <row r="171" spans="2:10" x14ac:dyDescent="0.2">
      <c r="B171" s="29">
        <v>170</v>
      </c>
      <c r="C171" s="22" t="s">
        <v>180</v>
      </c>
      <c r="D171" s="14">
        <v>0</v>
      </c>
      <c r="E171" s="14">
        <v>536453</v>
      </c>
      <c r="F171" s="43">
        <v>536453</v>
      </c>
      <c r="G171" s="13">
        <v>0</v>
      </c>
      <c r="H171" s="13">
        <v>4.1599999999999997E-4</v>
      </c>
      <c r="I171" s="13">
        <v>4.1599999999999997E-4</v>
      </c>
      <c r="J171" s="3"/>
    </row>
    <row r="172" spans="2:10" x14ac:dyDescent="0.2">
      <c r="B172" s="29">
        <v>173</v>
      </c>
      <c r="C172" s="22" t="s">
        <v>181</v>
      </c>
      <c r="D172" s="14">
        <v>0</v>
      </c>
      <c r="E172" s="14">
        <v>4207467</v>
      </c>
      <c r="F172" s="43">
        <v>4207467</v>
      </c>
      <c r="G172" s="13">
        <v>0</v>
      </c>
      <c r="H172" s="13">
        <v>3.2659999999999998E-3</v>
      </c>
      <c r="I172" s="13">
        <v>3.2659999999999998E-3</v>
      </c>
      <c r="J172" s="3"/>
    </row>
    <row r="173" spans="2:10" x14ac:dyDescent="0.2">
      <c r="B173" s="29">
        <v>180</v>
      </c>
      <c r="C173" s="22" t="s">
        <v>182</v>
      </c>
      <c r="D173" s="14">
        <v>0</v>
      </c>
      <c r="E173" s="14">
        <v>1311354</v>
      </c>
      <c r="F173" s="43">
        <v>1311354</v>
      </c>
      <c r="G173" s="13">
        <v>0</v>
      </c>
      <c r="H173" s="13">
        <v>1.018E-3</v>
      </c>
      <c r="I173" s="13">
        <v>1.018E-3</v>
      </c>
      <c r="J173" s="3"/>
    </row>
    <row r="174" spans="2:10" x14ac:dyDescent="0.2">
      <c r="B174" s="29">
        <v>182</v>
      </c>
      <c r="C174" s="22" t="s">
        <v>183</v>
      </c>
      <c r="D174" s="14">
        <v>0</v>
      </c>
      <c r="E174" s="14">
        <v>1711984</v>
      </c>
      <c r="F174" s="43">
        <v>1711984</v>
      </c>
      <c r="G174" s="13">
        <v>0</v>
      </c>
      <c r="H174" s="13">
        <v>1.3290000000000001E-3</v>
      </c>
      <c r="I174" s="13">
        <v>1.3290000000000001E-3</v>
      </c>
      <c r="J174" s="3"/>
    </row>
    <row r="175" spans="2:10" x14ac:dyDescent="0.2">
      <c r="B175" s="29">
        <v>190</v>
      </c>
      <c r="C175" s="22" t="s">
        <v>184</v>
      </c>
      <c r="D175" s="14">
        <v>0</v>
      </c>
      <c r="E175" s="14">
        <v>450107</v>
      </c>
      <c r="F175" s="43">
        <v>450107</v>
      </c>
      <c r="G175" s="13">
        <v>0</v>
      </c>
      <c r="H175" s="13">
        <v>3.4900000000000003E-4</v>
      </c>
      <c r="I175" s="13">
        <v>3.4900000000000003E-4</v>
      </c>
      <c r="J175" s="3"/>
    </row>
    <row r="176" spans="2:10" x14ac:dyDescent="0.2">
      <c r="B176" s="29">
        <v>191</v>
      </c>
      <c r="C176" s="22" t="s">
        <v>185</v>
      </c>
      <c r="D176" s="14">
        <v>0</v>
      </c>
      <c r="E176" s="14">
        <v>881177</v>
      </c>
      <c r="F176" s="43">
        <v>881177</v>
      </c>
      <c r="G176" s="13">
        <v>0</v>
      </c>
      <c r="H176" s="13">
        <v>6.8400000000000004E-4</v>
      </c>
      <c r="I176" s="13">
        <v>6.8400000000000004E-4</v>
      </c>
      <c r="J176" s="3"/>
    </row>
    <row r="177" spans="2:10" x14ac:dyDescent="0.2">
      <c r="B177" s="29">
        <v>206</v>
      </c>
      <c r="C177" s="22" t="s">
        <v>186</v>
      </c>
      <c r="D177" s="14">
        <v>0</v>
      </c>
      <c r="E177" s="14">
        <v>1715690</v>
      </c>
      <c r="F177" s="43">
        <v>1715690</v>
      </c>
      <c r="G177" s="13">
        <v>0</v>
      </c>
      <c r="H177" s="13">
        <v>1.3320000000000001E-3</v>
      </c>
      <c r="I177" s="13">
        <v>1.3320000000000001E-3</v>
      </c>
      <c r="J177" s="3"/>
    </row>
    <row r="178" spans="2:10" x14ac:dyDescent="0.2">
      <c r="B178" s="29">
        <v>210</v>
      </c>
      <c r="C178" s="22" t="s">
        <v>187</v>
      </c>
      <c r="D178" s="14">
        <v>0</v>
      </c>
      <c r="E178" s="14">
        <v>3040149</v>
      </c>
      <c r="F178" s="43">
        <v>3040149</v>
      </c>
      <c r="G178" s="13">
        <v>0</v>
      </c>
      <c r="H178" s="13">
        <v>2.3600000000000001E-3</v>
      </c>
      <c r="I178" s="13">
        <v>2.3600000000000001E-3</v>
      </c>
      <c r="J178" s="3"/>
    </row>
    <row r="179" spans="2:10" x14ac:dyDescent="0.2">
      <c r="B179" s="29">
        <v>214</v>
      </c>
      <c r="C179" s="22" t="s">
        <v>188</v>
      </c>
      <c r="D179" s="14">
        <v>0</v>
      </c>
      <c r="E179" s="14">
        <v>2222667</v>
      </c>
      <c r="F179" s="43">
        <v>2222667</v>
      </c>
      <c r="G179" s="13">
        <v>0</v>
      </c>
      <c r="H179" s="13">
        <v>1.7260000000000001E-3</v>
      </c>
      <c r="I179" s="13">
        <v>1.7260000000000001E-3</v>
      </c>
      <c r="J179" s="3"/>
    </row>
    <row r="180" spans="2:10" x14ac:dyDescent="0.2">
      <c r="B180" s="29">
        <v>221</v>
      </c>
      <c r="C180" s="22" t="s">
        <v>189</v>
      </c>
      <c r="D180" s="14">
        <v>0</v>
      </c>
      <c r="E180" s="14">
        <v>3384769</v>
      </c>
      <c r="F180" s="43">
        <v>3384769</v>
      </c>
      <c r="G180" s="13">
        <v>0</v>
      </c>
      <c r="H180" s="13">
        <v>2.6280000000000001E-3</v>
      </c>
      <c r="I180" s="13">
        <v>2.6280000000000001E-3</v>
      </c>
      <c r="J180" s="3"/>
    </row>
    <row r="181" spans="2:10" x14ac:dyDescent="0.2">
      <c r="B181" s="29">
        <v>222</v>
      </c>
      <c r="C181" s="22" t="s">
        <v>190</v>
      </c>
      <c r="D181" s="14">
        <v>0</v>
      </c>
      <c r="E181" s="14">
        <v>3448943</v>
      </c>
      <c r="F181" s="43">
        <v>3448943</v>
      </c>
      <c r="G181" s="13">
        <v>0</v>
      </c>
      <c r="H181" s="13">
        <v>2.6779999999999998E-3</v>
      </c>
      <c r="I181" s="13">
        <v>2.6779999999999998E-3</v>
      </c>
      <c r="J181" s="3"/>
    </row>
    <row r="182" spans="2:10" x14ac:dyDescent="0.2">
      <c r="B182" s="29">
        <v>224</v>
      </c>
      <c r="C182" s="22" t="s">
        <v>191</v>
      </c>
      <c r="D182" s="14">
        <v>0</v>
      </c>
      <c r="E182" s="14">
        <v>10220824</v>
      </c>
      <c r="F182" s="43">
        <v>10220824</v>
      </c>
      <c r="G182" s="13">
        <v>0</v>
      </c>
      <c r="H182" s="13">
        <v>7.9349999999999993E-3</v>
      </c>
      <c r="I182" s="13">
        <v>7.9349999999999993E-3</v>
      </c>
      <c r="J182" s="3"/>
    </row>
    <row r="183" spans="2:10" x14ac:dyDescent="0.2">
      <c r="B183" s="29">
        <v>226</v>
      </c>
      <c r="C183" s="22" t="s">
        <v>192</v>
      </c>
      <c r="D183" s="14">
        <v>0</v>
      </c>
      <c r="E183" s="14">
        <v>5784270</v>
      </c>
      <c r="F183" s="43">
        <v>5784270</v>
      </c>
      <c r="G183" s="13">
        <v>0</v>
      </c>
      <c r="H183" s="13">
        <v>4.4910000000000002E-3</v>
      </c>
      <c r="I183" s="13">
        <v>4.4910000000000002E-3</v>
      </c>
      <c r="J183" s="3"/>
    </row>
    <row r="184" spans="2:10" x14ac:dyDescent="0.2">
      <c r="B184" s="29">
        <v>227</v>
      </c>
      <c r="C184" s="22" t="s">
        <v>193</v>
      </c>
      <c r="D184" s="14">
        <v>0</v>
      </c>
      <c r="E184" s="14">
        <v>1481790</v>
      </c>
      <c r="F184" s="43">
        <v>1481790</v>
      </c>
      <c r="G184" s="13">
        <v>0</v>
      </c>
      <c r="H184" s="13">
        <v>1.15E-3</v>
      </c>
      <c r="I184" s="13">
        <v>1.15E-3</v>
      </c>
      <c r="J184" s="3"/>
    </row>
    <row r="185" spans="2:10" x14ac:dyDescent="0.2">
      <c r="B185" s="29">
        <v>228</v>
      </c>
      <c r="C185" s="22" t="s">
        <v>194</v>
      </c>
      <c r="D185" s="14">
        <v>0</v>
      </c>
      <c r="E185" s="14">
        <v>1186854</v>
      </c>
      <c r="F185" s="43">
        <v>1186854</v>
      </c>
      <c r="G185" s="13">
        <v>0</v>
      </c>
      <c r="H185" s="13">
        <v>9.2100000000000005E-4</v>
      </c>
      <c r="I185" s="13">
        <v>9.2100000000000005E-4</v>
      </c>
      <c r="J185" s="3"/>
    </row>
    <row r="186" spans="2:10" x14ac:dyDescent="0.2">
      <c r="B186" s="29">
        <v>230</v>
      </c>
      <c r="C186" s="22" t="s">
        <v>195</v>
      </c>
      <c r="D186" s="14">
        <v>0</v>
      </c>
      <c r="E186" s="14">
        <v>2566047</v>
      </c>
      <c r="F186" s="43">
        <v>2566047</v>
      </c>
      <c r="G186" s="13">
        <v>0</v>
      </c>
      <c r="H186" s="13">
        <v>1.9919999999999998E-3</v>
      </c>
      <c r="I186" s="13">
        <v>1.9919999999999998E-3</v>
      </c>
      <c r="J186" s="3"/>
    </row>
    <row r="187" spans="2:10" x14ac:dyDescent="0.2">
      <c r="B187" s="29">
        <v>231</v>
      </c>
      <c r="C187" s="22" t="s">
        <v>196</v>
      </c>
      <c r="D187" s="14">
        <v>0</v>
      </c>
      <c r="E187" s="14">
        <v>936975</v>
      </c>
      <c r="F187" s="43">
        <v>936975</v>
      </c>
      <c r="G187" s="13">
        <v>0</v>
      </c>
      <c r="H187" s="13">
        <v>7.27E-4</v>
      </c>
      <c r="I187" s="13">
        <v>7.27E-4</v>
      </c>
      <c r="J187" s="3"/>
    </row>
    <row r="188" spans="2:10" x14ac:dyDescent="0.2">
      <c r="B188" s="29">
        <v>235</v>
      </c>
      <c r="C188" s="22" t="s">
        <v>197</v>
      </c>
      <c r="D188" s="14">
        <v>0</v>
      </c>
      <c r="E188" s="14">
        <v>1899300</v>
      </c>
      <c r="F188" s="43">
        <v>1899300</v>
      </c>
      <c r="G188" s="13">
        <v>0</v>
      </c>
      <c r="H188" s="13">
        <v>1.474E-3</v>
      </c>
      <c r="I188" s="13">
        <v>1.474E-3</v>
      </c>
      <c r="J188" s="3"/>
    </row>
    <row r="189" spans="2:10" x14ac:dyDescent="0.2">
      <c r="B189" s="29">
        <v>238</v>
      </c>
      <c r="C189" s="22" t="s">
        <v>198</v>
      </c>
      <c r="D189" s="14">
        <v>0</v>
      </c>
      <c r="E189" s="14">
        <v>3699089</v>
      </c>
      <c r="F189" s="43">
        <v>3699089</v>
      </c>
      <c r="G189" s="13">
        <v>0</v>
      </c>
      <c r="H189" s="13">
        <v>2.872E-3</v>
      </c>
      <c r="I189" s="13">
        <v>2.872E-3</v>
      </c>
      <c r="J189" s="3"/>
    </row>
    <row r="190" spans="2:10" x14ac:dyDescent="0.2">
      <c r="B190" s="29">
        <v>239</v>
      </c>
      <c r="C190" s="22" t="s">
        <v>199</v>
      </c>
      <c r="D190" s="14">
        <v>0</v>
      </c>
      <c r="E190" s="14">
        <v>1562522</v>
      </c>
      <c r="F190" s="43">
        <v>1562522</v>
      </c>
      <c r="G190" s="13">
        <v>0</v>
      </c>
      <c r="H190" s="13">
        <v>1.2130000000000001E-3</v>
      </c>
      <c r="I190" s="13">
        <v>1.2130000000000001E-3</v>
      </c>
      <c r="J190" s="3"/>
    </row>
    <row r="191" spans="2:10" x14ac:dyDescent="0.2">
      <c r="B191" s="29">
        <v>240</v>
      </c>
      <c r="C191" s="22" t="s">
        <v>200</v>
      </c>
      <c r="D191" s="14">
        <v>0</v>
      </c>
      <c r="E191" s="14">
        <v>776944</v>
      </c>
      <c r="F191" s="43">
        <v>776944</v>
      </c>
      <c r="G191" s="13">
        <v>0</v>
      </c>
      <c r="H191" s="13">
        <v>6.0300000000000002E-4</v>
      </c>
      <c r="I191" s="13">
        <v>6.0300000000000002E-4</v>
      </c>
      <c r="J191" s="3"/>
    </row>
    <row r="192" spans="2:10" x14ac:dyDescent="0.2">
      <c r="B192" s="29">
        <v>246</v>
      </c>
      <c r="C192" s="22" t="s">
        <v>201</v>
      </c>
      <c r="D192" s="14">
        <v>0</v>
      </c>
      <c r="E192" s="14">
        <v>2887781</v>
      </c>
      <c r="F192" s="43">
        <v>2887781</v>
      </c>
      <c r="G192" s="13">
        <v>0</v>
      </c>
      <c r="H192" s="13">
        <v>2.2420000000000001E-3</v>
      </c>
      <c r="I192" s="13">
        <v>2.2420000000000001E-3</v>
      </c>
      <c r="J192" s="3"/>
    </row>
    <row r="193" spans="2:10" x14ac:dyDescent="0.2">
      <c r="B193" s="29">
        <v>247</v>
      </c>
      <c r="C193" s="22" t="s">
        <v>202</v>
      </c>
      <c r="D193" s="14">
        <v>0</v>
      </c>
      <c r="E193" s="14">
        <v>504313</v>
      </c>
      <c r="F193" s="43">
        <v>504313</v>
      </c>
      <c r="G193" s="13">
        <v>0</v>
      </c>
      <c r="H193" s="13">
        <v>3.9199999999999999E-4</v>
      </c>
      <c r="I193" s="13">
        <v>3.9199999999999999E-4</v>
      </c>
      <c r="J193" s="3"/>
    </row>
    <row r="194" spans="2:10" x14ac:dyDescent="0.2">
      <c r="B194" s="29">
        <v>258</v>
      </c>
      <c r="C194" s="22" t="s">
        <v>213</v>
      </c>
      <c r="D194" s="14">
        <v>0</v>
      </c>
      <c r="E194" s="14">
        <v>3573965</v>
      </c>
      <c r="F194" s="43">
        <v>3573965</v>
      </c>
      <c r="G194" s="13">
        <v>0</v>
      </c>
      <c r="H194" s="13">
        <v>2.7750000000000001E-3</v>
      </c>
      <c r="I194" s="13">
        <v>2.7750000000000001E-3</v>
      </c>
      <c r="J194" s="3"/>
    </row>
    <row r="195" spans="2:10" x14ac:dyDescent="0.2">
      <c r="B195" s="29">
        <v>260</v>
      </c>
      <c r="C195" s="22" t="s">
        <v>203</v>
      </c>
      <c r="D195" s="14">
        <v>0</v>
      </c>
      <c r="E195" s="14">
        <v>1546837</v>
      </c>
      <c r="F195" s="43">
        <v>1546837</v>
      </c>
      <c r="G195" s="13">
        <v>0</v>
      </c>
      <c r="H195" s="13">
        <v>1.201E-3</v>
      </c>
      <c r="I195" s="13">
        <v>1.201E-3</v>
      </c>
      <c r="J195" s="3"/>
    </row>
    <row r="196" spans="2:10" x14ac:dyDescent="0.2">
      <c r="B196" s="29">
        <v>261</v>
      </c>
      <c r="C196" s="22" t="s">
        <v>204</v>
      </c>
      <c r="D196" s="14">
        <v>0</v>
      </c>
      <c r="E196" s="14">
        <v>1477262</v>
      </c>
      <c r="F196" s="43">
        <v>1477262</v>
      </c>
      <c r="G196" s="13">
        <v>0</v>
      </c>
      <c r="H196" s="13">
        <v>1.147E-3</v>
      </c>
      <c r="I196" s="13">
        <v>1.147E-3</v>
      </c>
      <c r="J196" s="3"/>
    </row>
    <row r="197" spans="2:10" x14ac:dyDescent="0.2">
      <c r="B197" s="29">
        <v>870</v>
      </c>
      <c r="C197" s="22" t="s">
        <v>205</v>
      </c>
      <c r="D197" s="14">
        <v>0</v>
      </c>
      <c r="E197" s="14">
        <v>1533125</v>
      </c>
      <c r="F197" s="43">
        <v>1533125</v>
      </c>
      <c r="G197" s="13">
        <v>0</v>
      </c>
      <c r="H197" s="13">
        <v>1.1900000000000001E-3</v>
      </c>
      <c r="I197" s="13">
        <v>1.1900000000000001E-3</v>
      </c>
      <c r="J197" s="3"/>
    </row>
    <row r="198" spans="2:10" hidden="1" x14ac:dyDescent="0.2">
      <c r="B198" s="29"/>
      <c r="C198" s="22"/>
      <c r="D198" s="14"/>
      <c r="E198" s="14"/>
      <c r="F198" s="43"/>
      <c r="G198" s="13"/>
      <c r="H198" s="13"/>
      <c r="I198" s="13"/>
      <c r="J198" s="3"/>
    </row>
    <row r="199" spans="2:10" ht="15" hidden="1" x14ac:dyDescent="0.35">
      <c r="B199" s="45"/>
      <c r="C199" s="46" t="s">
        <v>1</v>
      </c>
      <c r="D199" s="31" t="s">
        <v>9</v>
      </c>
      <c r="E199" s="32"/>
      <c r="F199" s="32"/>
      <c r="G199" s="31" t="s">
        <v>257</v>
      </c>
      <c r="H199" s="31"/>
      <c r="I199" s="31"/>
      <c r="J199" s="3"/>
    </row>
    <row r="200" spans="2:10" hidden="1" x14ac:dyDescent="0.2">
      <c r="B200" s="45" t="s">
        <v>252</v>
      </c>
      <c r="C200" s="46" t="s">
        <v>256</v>
      </c>
      <c r="D200" s="45" t="s">
        <v>215</v>
      </c>
      <c r="E200" s="45" t="s">
        <v>246</v>
      </c>
      <c r="F200" s="45" t="s">
        <v>3</v>
      </c>
      <c r="G200" s="45" t="s">
        <v>215</v>
      </c>
      <c r="H200" s="45" t="s">
        <v>246</v>
      </c>
      <c r="I200" s="45" t="s">
        <v>3</v>
      </c>
      <c r="J200" s="3"/>
    </row>
    <row r="201" spans="2:10" hidden="1" x14ac:dyDescent="0.2">
      <c r="B201" s="29"/>
      <c r="C201" s="22"/>
      <c r="D201" s="14"/>
      <c r="E201" s="14"/>
      <c r="F201" s="43"/>
      <c r="G201" s="13"/>
      <c r="H201" s="13"/>
      <c r="I201" s="13"/>
      <c r="J201" s="3"/>
    </row>
    <row r="202" spans="2:10" x14ac:dyDescent="0.2">
      <c r="B202" s="29">
        <v>871</v>
      </c>
      <c r="C202" s="22" t="s">
        <v>206</v>
      </c>
      <c r="D202" s="14">
        <v>0</v>
      </c>
      <c r="E202" s="14">
        <v>361100</v>
      </c>
      <c r="F202" s="43">
        <v>361100</v>
      </c>
      <c r="G202" s="13">
        <v>0</v>
      </c>
      <c r="H202" s="13">
        <v>2.7999999999999998E-4</v>
      </c>
      <c r="I202" s="13">
        <v>2.7999999999999998E-4</v>
      </c>
      <c r="J202" s="3"/>
    </row>
    <row r="203" spans="2:10" x14ac:dyDescent="0.2">
      <c r="B203" s="29">
        <v>872</v>
      </c>
      <c r="C203" s="22" t="s">
        <v>0</v>
      </c>
      <c r="D203" s="14">
        <v>0</v>
      </c>
      <c r="E203" s="14">
        <v>158164</v>
      </c>
      <c r="F203" s="43">
        <v>158164</v>
      </c>
      <c r="G203" s="13">
        <v>0</v>
      </c>
      <c r="H203" s="13">
        <v>1.2300000000000001E-4</v>
      </c>
      <c r="I203" s="13">
        <v>1.2300000000000001E-4</v>
      </c>
      <c r="J203" s="3"/>
    </row>
    <row r="204" spans="2:10" x14ac:dyDescent="0.2">
      <c r="B204" s="29">
        <v>890</v>
      </c>
      <c r="C204" s="22" t="s">
        <v>207</v>
      </c>
      <c r="D204" s="14">
        <v>0</v>
      </c>
      <c r="E204" s="14">
        <v>995592</v>
      </c>
      <c r="F204" s="43">
        <v>995592</v>
      </c>
      <c r="G204" s="13">
        <v>0</v>
      </c>
      <c r="H204" s="13">
        <v>7.7300000000000003E-4</v>
      </c>
      <c r="I204" s="13">
        <v>7.7300000000000003E-4</v>
      </c>
      <c r="J204" s="3"/>
    </row>
    <row r="205" spans="2:10" x14ac:dyDescent="0.2">
      <c r="B205" s="29">
        <v>891</v>
      </c>
      <c r="C205" s="22" t="s">
        <v>208</v>
      </c>
      <c r="D205" s="14">
        <v>0</v>
      </c>
      <c r="E205" s="14">
        <v>269817</v>
      </c>
      <c r="F205" s="43">
        <v>269817</v>
      </c>
      <c r="G205" s="13">
        <v>0</v>
      </c>
      <c r="H205" s="13">
        <v>2.0900000000000001E-4</v>
      </c>
      <c r="I205" s="13">
        <v>2.0900000000000001E-4</v>
      </c>
      <c r="J205" s="3"/>
    </row>
    <row r="206" spans="2:10" x14ac:dyDescent="0.2">
      <c r="B206" s="29">
        <v>892</v>
      </c>
      <c r="C206" s="22" t="s">
        <v>211</v>
      </c>
      <c r="D206" s="14">
        <v>0</v>
      </c>
      <c r="E206" s="14">
        <v>233331</v>
      </c>
      <c r="F206" s="43">
        <v>233331</v>
      </c>
      <c r="G206" s="13">
        <v>0</v>
      </c>
      <c r="H206" s="13">
        <v>1.8100000000000001E-4</v>
      </c>
      <c r="I206" s="13">
        <v>1.8100000000000001E-4</v>
      </c>
      <c r="J206" s="3"/>
    </row>
    <row r="207" spans="2:10" x14ac:dyDescent="0.2">
      <c r="B207" s="29">
        <v>894</v>
      </c>
      <c r="C207" s="22" t="s">
        <v>209</v>
      </c>
      <c r="D207" s="14">
        <v>0</v>
      </c>
      <c r="E207" s="14">
        <v>1351352</v>
      </c>
      <c r="F207" s="43">
        <v>1351352</v>
      </c>
      <c r="G207" s="13">
        <v>0</v>
      </c>
      <c r="H207" s="13">
        <v>1.049E-3</v>
      </c>
      <c r="I207" s="13">
        <v>1.049E-3</v>
      </c>
      <c r="J207" s="3"/>
    </row>
    <row r="208" spans="2:10" ht="15" x14ac:dyDescent="0.35">
      <c r="B208" s="29">
        <v>895</v>
      </c>
      <c r="C208" s="22" t="s">
        <v>210</v>
      </c>
      <c r="D208" s="15">
        <v>0</v>
      </c>
      <c r="E208" s="15">
        <v>898968</v>
      </c>
      <c r="F208" s="15">
        <v>898968</v>
      </c>
      <c r="G208" s="16">
        <v>0</v>
      </c>
      <c r="H208" s="16">
        <v>6.9800000000000005E-4</v>
      </c>
      <c r="I208" s="30">
        <v>6.9800000000000005E-4</v>
      </c>
      <c r="J208" s="3"/>
    </row>
    <row r="209" spans="2:10" ht="15" x14ac:dyDescent="0.35">
      <c r="B209" s="29"/>
      <c r="C209" s="22"/>
      <c r="D209" s="15"/>
      <c r="E209" s="15"/>
      <c r="F209" s="15"/>
      <c r="G209" s="16"/>
      <c r="H209" s="30"/>
      <c r="I209" s="30"/>
      <c r="J209" s="3"/>
    </row>
    <row r="210" spans="2:10" ht="24" x14ac:dyDescent="0.2">
      <c r="B210" s="3"/>
      <c r="C210" s="47" t="s">
        <v>269</v>
      </c>
      <c r="D210" s="23">
        <f>SUM(D6:D209)</f>
        <v>0</v>
      </c>
      <c r="E210" s="23">
        <f>SUM(E6:E209)</f>
        <v>1259191555</v>
      </c>
      <c r="F210" s="23">
        <f>SUM(F6:F209)</f>
        <v>1259191555</v>
      </c>
      <c r="G210" s="25">
        <v>0</v>
      </c>
      <c r="H210" s="13">
        <v>0.9775560000000002</v>
      </c>
      <c r="I210" s="25">
        <v>0.9775560000000002</v>
      </c>
      <c r="J210" s="3"/>
    </row>
    <row r="211" spans="2:10" x14ac:dyDescent="0.2">
      <c r="B211" s="3"/>
      <c r="C211" s="22"/>
      <c r="D211" s="14"/>
      <c r="E211" s="8"/>
      <c r="F211" s="43"/>
      <c r="G211" s="25"/>
      <c r="H211" s="25"/>
      <c r="I211" s="25"/>
      <c r="J211" s="3"/>
    </row>
    <row r="212" spans="2:10" ht="15" x14ac:dyDescent="0.35">
      <c r="B212" s="3"/>
      <c r="C212" s="4" t="s">
        <v>270</v>
      </c>
      <c r="D212" s="5">
        <f>D210+'Sched A part 1'!D25+'Sched A part 1'!D42</f>
        <v>10623102</v>
      </c>
      <c r="E212" s="5">
        <f>E210+'Sched A part 1'!E25+'Sched A part 1'!E42</f>
        <v>1277475958</v>
      </c>
      <c r="F212" s="5">
        <f>F210+'Sched A part 1'!F25+'Sched A part 1'!F42</f>
        <v>1288099060</v>
      </c>
      <c r="G212" s="6">
        <f>G210+'Sched A part 1'!G42+'Sched A part 1'!G25</f>
        <v>8.2490000000000011E-3</v>
      </c>
      <c r="H212" s="6">
        <f>H210+'Sched A part 1'!H42+'Sched A part 1'!H25</f>
        <v>0.99175100000000027</v>
      </c>
      <c r="I212" s="6">
        <f>I210+'Sched A part 1'!I42+'Sched A part 1'!I25</f>
        <v>1.0000000000000002</v>
      </c>
      <c r="J212" s="8"/>
    </row>
    <row r="213" spans="2:10" ht="17.25" x14ac:dyDescent="0.4">
      <c r="C213" s="48"/>
      <c r="D213" s="49"/>
      <c r="E213" s="49"/>
      <c r="F213" s="49"/>
      <c r="G213" s="50"/>
      <c r="H213" s="50"/>
      <c r="I213" s="51"/>
      <c r="J213" s="2"/>
    </row>
    <row r="214" spans="2:10" ht="16.5" x14ac:dyDescent="0.35">
      <c r="C214" s="4" t="s">
        <v>271</v>
      </c>
      <c r="D214" s="40">
        <f>D212+'Sched A part 1'!D13</f>
        <v>34265743</v>
      </c>
      <c r="E214" s="40">
        <f>E212+'Sched A part 1'!E13</f>
        <v>1311423491</v>
      </c>
      <c r="F214" s="40">
        <f>F212+'Sched A part 1'!F13</f>
        <v>1345689234</v>
      </c>
      <c r="G214" s="2"/>
      <c r="H214" s="2"/>
      <c r="I214" s="2"/>
      <c r="J214" s="2"/>
    </row>
    <row r="215" spans="2:10" ht="15" x14ac:dyDescent="0.25">
      <c r="C215" s="2"/>
      <c r="D215" s="41"/>
      <c r="E215" s="2"/>
      <c r="F215" s="2"/>
      <c r="G215" s="2"/>
      <c r="H215" s="2"/>
      <c r="I215" s="2"/>
      <c r="J215" s="2"/>
    </row>
    <row r="216" spans="2:10" ht="15" x14ac:dyDescent="0.25">
      <c r="C216" s="2"/>
      <c r="J216" s="2"/>
    </row>
    <row r="217" spans="2:10" ht="15" x14ac:dyDescent="0.25">
      <c r="C217" s="2"/>
      <c r="D217" s="41"/>
      <c r="E217" s="2"/>
      <c r="F217" s="41"/>
      <c r="G217" s="2"/>
      <c r="H217" s="2"/>
      <c r="I217" s="2"/>
      <c r="J217" s="2"/>
    </row>
    <row r="218" spans="2:10" ht="15" x14ac:dyDescent="0.25">
      <c r="C218" s="2"/>
      <c r="D218" s="23"/>
      <c r="E218" s="23"/>
      <c r="F218" s="43"/>
      <c r="G218" s="25"/>
      <c r="H218" s="13"/>
      <c r="I218" s="25"/>
      <c r="J218" s="2"/>
    </row>
    <row r="219" spans="2:10" ht="15" x14ac:dyDescent="0.25">
      <c r="C219" s="2"/>
      <c r="D219" s="41"/>
      <c r="E219" s="2"/>
      <c r="F219" s="41"/>
      <c r="G219" s="2"/>
      <c r="H219" s="2"/>
      <c r="I219" s="2"/>
      <c r="J219" s="2"/>
    </row>
    <row r="220" spans="2:10" ht="15" x14ac:dyDescent="0.25">
      <c r="C220" s="2"/>
      <c r="D220" s="14"/>
      <c r="E220" s="14"/>
      <c r="F220" s="14"/>
      <c r="G220" s="13"/>
      <c r="H220" s="25"/>
      <c r="I220" s="25"/>
      <c r="J220" s="2"/>
    </row>
    <row r="221" spans="2:10" ht="15" x14ac:dyDescent="0.25">
      <c r="C221" s="2"/>
      <c r="D221" s="41"/>
      <c r="E221" s="2"/>
      <c r="F221" s="41"/>
      <c r="G221" s="2"/>
      <c r="H221" s="2"/>
      <c r="I221" s="2"/>
      <c r="J221" s="2"/>
    </row>
    <row r="222" spans="2:10" ht="15" x14ac:dyDescent="0.25">
      <c r="C222" s="2"/>
      <c r="D222" s="41"/>
      <c r="E222" s="2"/>
      <c r="F222" s="41"/>
      <c r="G222" s="2"/>
      <c r="H222" s="2"/>
      <c r="I222" s="2"/>
      <c r="J222" s="2"/>
    </row>
    <row r="223" spans="2:10" ht="15" x14ac:dyDescent="0.25">
      <c r="C223" s="2"/>
      <c r="D223" s="41"/>
      <c r="E223" s="2"/>
      <c r="F223" s="41"/>
      <c r="G223" s="2"/>
      <c r="H223" s="2"/>
      <c r="I223" s="2"/>
      <c r="J223" s="2"/>
    </row>
    <row r="224" spans="2:10" ht="15" x14ac:dyDescent="0.25">
      <c r="C224" s="2"/>
      <c r="D224" s="41"/>
      <c r="E224" s="2"/>
      <c r="F224" s="2"/>
      <c r="G224" s="2"/>
      <c r="H224" s="2"/>
      <c r="I224" s="2"/>
      <c r="J224" s="2"/>
    </row>
    <row r="225" spans="3:10" ht="15" x14ac:dyDescent="0.25">
      <c r="C225" s="2"/>
      <c r="D225" s="41"/>
      <c r="E225" s="2"/>
      <c r="F225" s="2"/>
      <c r="G225" s="2"/>
      <c r="H225" s="2"/>
      <c r="I225" s="2"/>
      <c r="J225" s="2"/>
    </row>
    <row r="226" spans="3:10" ht="15" x14ac:dyDescent="0.25">
      <c r="C226" s="2"/>
      <c r="D226" s="41"/>
      <c r="E226" s="2"/>
      <c r="F226" s="2"/>
      <c r="G226" s="2"/>
      <c r="H226" s="2"/>
      <c r="I226" s="2"/>
      <c r="J226" s="2"/>
    </row>
    <row r="227" spans="3:10" ht="15" x14ac:dyDescent="0.25">
      <c r="C227" s="41"/>
      <c r="D227" s="41"/>
      <c r="E227" s="2"/>
      <c r="F227" s="2"/>
      <c r="G227" s="2"/>
      <c r="H227" s="2"/>
      <c r="I227" s="2"/>
      <c r="J227" s="2"/>
    </row>
    <row r="228" spans="3:10" ht="15" x14ac:dyDescent="0.25">
      <c r="C228" s="2"/>
      <c r="D228" s="42"/>
      <c r="E228" s="2"/>
      <c r="F228" s="2"/>
      <c r="G228" s="2"/>
      <c r="H228" s="2"/>
      <c r="I228" s="2"/>
      <c r="J228" s="2"/>
    </row>
    <row r="229" spans="3:10" ht="15" x14ac:dyDescent="0.25">
      <c r="C229" s="2"/>
      <c r="D229" s="41"/>
      <c r="E229" s="2"/>
      <c r="F229" s="2"/>
      <c r="G229" s="2"/>
      <c r="H229" s="2"/>
      <c r="I229" s="2"/>
      <c r="J229" s="2"/>
    </row>
    <row r="230" spans="3:10" ht="15" x14ac:dyDescent="0.25">
      <c r="C230" s="2"/>
      <c r="D230" s="41"/>
      <c r="E230" s="2"/>
      <c r="F230" s="2"/>
      <c r="G230" s="2"/>
      <c r="H230" s="2"/>
      <c r="I230" s="2"/>
      <c r="J230" s="2"/>
    </row>
    <row r="231" spans="3:10" ht="15" x14ac:dyDescent="0.25">
      <c r="C231" s="2"/>
      <c r="D231" s="41"/>
      <c r="E231" s="2"/>
      <c r="F231" s="2"/>
      <c r="G231" s="2"/>
      <c r="H231" s="2"/>
      <c r="I231" s="2"/>
      <c r="J231" s="2"/>
    </row>
    <row r="232" spans="3:10" ht="15" x14ac:dyDescent="0.25">
      <c r="C232" s="2"/>
      <c r="D232" s="41"/>
      <c r="E232" s="2"/>
      <c r="F232" s="2"/>
      <c r="G232" s="2"/>
      <c r="H232" s="2"/>
      <c r="I232" s="2"/>
      <c r="J232" s="2"/>
    </row>
    <row r="233" spans="3:10" ht="15" x14ac:dyDescent="0.25">
      <c r="C233" s="2"/>
      <c r="D233" s="41"/>
      <c r="E233" s="2"/>
      <c r="F233" s="2"/>
      <c r="G233" s="2"/>
      <c r="H233" s="2"/>
      <c r="I233" s="2"/>
      <c r="J233" s="2"/>
    </row>
    <row r="234" spans="3:10" ht="15" x14ac:dyDescent="0.25">
      <c r="C234" s="2"/>
      <c r="D234" s="41"/>
      <c r="E234" s="2"/>
      <c r="F234" s="2"/>
      <c r="G234" s="2"/>
      <c r="H234" s="2"/>
      <c r="I234" s="2"/>
      <c r="J234" s="2"/>
    </row>
    <row r="235" spans="3:10" ht="15" x14ac:dyDescent="0.25">
      <c r="C235" s="2"/>
      <c r="D235" s="41"/>
      <c r="E235" s="2"/>
      <c r="F235" s="2"/>
      <c r="G235" s="2"/>
      <c r="H235" s="2"/>
      <c r="I235" s="2"/>
      <c r="J235" s="2"/>
    </row>
    <row r="236" spans="3:10" ht="15" x14ac:dyDescent="0.25">
      <c r="C236" s="2"/>
      <c r="D236" s="41"/>
      <c r="E236" s="2"/>
      <c r="F236" s="2"/>
      <c r="G236" s="2"/>
      <c r="H236" s="2"/>
      <c r="I236" s="2"/>
      <c r="J236" s="2"/>
    </row>
    <row r="237" spans="3:10" ht="15" x14ac:dyDescent="0.25">
      <c r="C237" s="2"/>
      <c r="D237" s="41"/>
      <c r="E237" s="2"/>
      <c r="F237" s="2"/>
      <c r="G237" s="2"/>
      <c r="H237" s="2"/>
      <c r="I237" s="2"/>
      <c r="J237" s="2"/>
    </row>
    <row r="238" spans="3:10" ht="15" x14ac:dyDescent="0.25">
      <c r="C238" s="2"/>
      <c r="D238" s="41"/>
      <c r="E238" s="2"/>
      <c r="F238" s="2"/>
      <c r="G238" s="2"/>
      <c r="H238" s="2"/>
      <c r="I238" s="2"/>
      <c r="J238" s="2"/>
    </row>
    <row r="239" spans="3:10" ht="15" x14ac:dyDescent="0.25">
      <c r="C239" s="2"/>
      <c r="D239" s="41"/>
      <c r="E239" s="2"/>
      <c r="F239" s="2"/>
      <c r="G239" s="2"/>
      <c r="H239" s="2"/>
      <c r="I239" s="2"/>
      <c r="J239" s="2"/>
    </row>
    <row r="240" spans="3:10" ht="15" x14ac:dyDescent="0.25">
      <c r="C240" s="2"/>
      <c r="D240" s="41"/>
      <c r="E240" s="2"/>
      <c r="F240" s="2"/>
      <c r="G240" s="2"/>
      <c r="H240" s="2"/>
      <c r="I240" s="2"/>
      <c r="J240" s="2"/>
    </row>
    <row r="241" spans="3:10" ht="15" x14ac:dyDescent="0.25">
      <c r="C241" s="2"/>
      <c r="D241" s="41"/>
      <c r="E241" s="2"/>
      <c r="F241" s="2"/>
      <c r="G241" s="2"/>
      <c r="H241" s="2"/>
      <c r="I241" s="2"/>
      <c r="J241" s="2"/>
    </row>
    <row r="242" spans="3:10" ht="15" x14ac:dyDescent="0.25">
      <c r="C242" s="2"/>
      <c r="D242" s="41"/>
      <c r="E242" s="2"/>
      <c r="F242" s="2"/>
      <c r="G242" s="2"/>
      <c r="H242" s="2"/>
      <c r="I242" s="2"/>
      <c r="J242" s="2"/>
    </row>
    <row r="243" spans="3:10" ht="15" x14ac:dyDescent="0.25">
      <c r="C243" s="2"/>
      <c r="D243" s="41"/>
      <c r="E243" s="2"/>
      <c r="F243" s="2"/>
      <c r="G243" s="2"/>
      <c r="H243" s="2"/>
      <c r="I243" s="2"/>
      <c r="J243" s="2"/>
    </row>
    <row r="244" spans="3:10" ht="15" x14ac:dyDescent="0.25">
      <c r="C244" s="2"/>
      <c r="D244" s="41"/>
      <c r="E244" s="2"/>
      <c r="F244" s="2"/>
      <c r="G244" s="2"/>
      <c r="H244" s="2"/>
      <c r="I244" s="2"/>
      <c r="J244" s="2"/>
    </row>
    <row r="245" spans="3:10" ht="15" x14ac:dyDescent="0.25">
      <c r="C245" s="2"/>
      <c r="D245" s="41"/>
      <c r="E245" s="2"/>
      <c r="F245" s="2"/>
      <c r="G245" s="2"/>
      <c r="H245" s="2"/>
      <c r="I245" s="2"/>
      <c r="J245" s="2"/>
    </row>
    <row r="246" spans="3:10" ht="15" x14ac:dyDescent="0.25">
      <c r="C246" s="2"/>
      <c r="D246" s="41"/>
      <c r="E246" s="2"/>
      <c r="F246" s="2"/>
      <c r="G246" s="2"/>
      <c r="H246" s="2"/>
      <c r="I246" s="2"/>
      <c r="J246" s="2"/>
    </row>
    <row r="247" spans="3:10" ht="15" x14ac:dyDescent="0.25">
      <c r="C247" s="2"/>
      <c r="D247" s="41"/>
      <c r="E247" s="2"/>
      <c r="F247" s="2"/>
      <c r="G247" s="2"/>
      <c r="H247" s="2"/>
      <c r="I247" s="2"/>
      <c r="J247" s="2"/>
    </row>
    <row r="248" spans="3:10" ht="15" x14ac:dyDescent="0.25">
      <c r="C248" s="2"/>
      <c r="D248" s="41"/>
      <c r="E248" s="2"/>
      <c r="F248" s="2"/>
      <c r="G248" s="2"/>
      <c r="H248" s="2"/>
      <c r="I248" s="2"/>
      <c r="J248" s="2"/>
    </row>
    <row r="249" spans="3:10" ht="15" x14ac:dyDescent="0.25">
      <c r="C249" s="2"/>
      <c r="D249" s="41"/>
      <c r="E249" s="2"/>
      <c r="F249" s="2"/>
      <c r="G249" s="2"/>
      <c r="H249" s="2"/>
      <c r="I249" s="2"/>
      <c r="J249" s="2"/>
    </row>
    <row r="250" spans="3:10" ht="15" x14ac:dyDescent="0.25">
      <c r="C250" s="2"/>
      <c r="D250" s="41"/>
      <c r="E250" s="2"/>
      <c r="F250" s="2"/>
      <c r="G250" s="2"/>
      <c r="H250" s="2"/>
      <c r="I250" s="2"/>
      <c r="J250" s="2"/>
    </row>
    <row r="251" spans="3:10" ht="15" x14ac:dyDescent="0.25">
      <c r="C251" s="2"/>
      <c r="D251" s="41"/>
      <c r="E251" s="2"/>
      <c r="F251" s="2"/>
      <c r="G251" s="2"/>
      <c r="H251" s="2"/>
      <c r="I251" s="2"/>
      <c r="J251" s="2"/>
    </row>
    <row r="252" spans="3:10" ht="15" x14ac:dyDescent="0.25">
      <c r="C252" s="2"/>
      <c r="D252" s="41"/>
      <c r="E252" s="2"/>
      <c r="F252" s="2"/>
      <c r="G252" s="2"/>
      <c r="H252" s="2"/>
      <c r="I252" s="2"/>
      <c r="J252" s="2"/>
    </row>
    <row r="253" spans="3:10" ht="15" x14ac:dyDescent="0.25">
      <c r="C253" s="2"/>
      <c r="D253" s="41"/>
      <c r="E253" s="2"/>
      <c r="F253" s="2"/>
      <c r="G253" s="2"/>
      <c r="H253" s="2"/>
      <c r="I253" s="2"/>
      <c r="J253" s="2"/>
    </row>
    <row r="254" spans="3:10" ht="15" x14ac:dyDescent="0.25">
      <c r="C254" s="2"/>
      <c r="D254" s="41"/>
      <c r="E254" s="2"/>
      <c r="F254" s="2"/>
      <c r="G254" s="2"/>
      <c r="H254" s="2"/>
      <c r="I254" s="2"/>
      <c r="J254" s="2"/>
    </row>
    <row r="255" spans="3:10" ht="15" x14ac:dyDescent="0.25">
      <c r="C255" s="2"/>
      <c r="D255" s="41"/>
      <c r="E255" s="2"/>
      <c r="F255" s="2"/>
      <c r="G255" s="2"/>
      <c r="H255" s="2"/>
      <c r="I255" s="2"/>
      <c r="J255" s="2"/>
    </row>
    <row r="256" spans="3:10" ht="15" x14ac:dyDescent="0.25">
      <c r="C256" s="2"/>
      <c r="D256" s="41"/>
      <c r="E256" s="2"/>
      <c r="F256" s="2"/>
      <c r="G256" s="2"/>
      <c r="H256" s="2"/>
      <c r="I256" s="2"/>
      <c r="J256" s="2"/>
    </row>
    <row r="257" spans="3:10" ht="15" x14ac:dyDescent="0.25">
      <c r="C257" s="2"/>
      <c r="D257" s="41"/>
      <c r="E257" s="2"/>
      <c r="F257" s="2"/>
      <c r="G257" s="2"/>
      <c r="H257" s="2"/>
      <c r="I257" s="2"/>
      <c r="J257" s="2"/>
    </row>
    <row r="258" spans="3:10" ht="15" x14ac:dyDescent="0.25">
      <c r="C258" s="2"/>
      <c r="D258" s="41"/>
      <c r="E258" s="2"/>
      <c r="F258" s="2"/>
      <c r="G258" s="2"/>
      <c r="H258" s="2"/>
      <c r="I258" s="2"/>
      <c r="J258" s="2"/>
    </row>
    <row r="259" spans="3:10" ht="15" x14ac:dyDescent="0.25">
      <c r="C259" s="2"/>
      <c r="D259" s="41"/>
      <c r="E259" s="2"/>
      <c r="F259" s="2"/>
      <c r="G259" s="2"/>
      <c r="H259" s="2"/>
      <c r="I259" s="2"/>
      <c r="J259" s="2"/>
    </row>
    <row r="260" spans="3:10" ht="15" x14ac:dyDescent="0.25">
      <c r="C260" s="2"/>
      <c r="D260" s="41"/>
      <c r="E260" s="2"/>
      <c r="F260" s="2"/>
      <c r="G260" s="2"/>
      <c r="H260" s="2"/>
      <c r="I260" s="2"/>
      <c r="J260" s="2"/>
    </row>
    <row r="261" spans="3:10" ht="15" x14ac:dyDescent="0.25">
      <c r="C261" s="2"/>
      <c r="D261" s="41"/>
      <c r="E261" s="2"/>
      <c r="F261" s="2"/>
      <c r="G261" s="2"/>
      <c r="H261" s="2"/>
      <c r="I261" s="2"/>
      <c r="J261" s="2"/>
    </row>
    <row r="262" spans="3:10" ht="15" x14ac:dyDescent="0.25">
      <c r="C262" s="2"/>
      <c r="D262" s="41"/>
      <c r="E262" s="2"/>
      <c r="F262" s="2"/>
      <c r="G262" s="2"/>
      <c r="H262" s="2"/>
      <c r="I262" s="2"/>
      <c r="J262" s="2"/>
    </row>
    <row r="263" spans="3:10" ht="15" x14ac:dyDescent="0.25">
      <c r="C263" s="2"/>
      <c r="D263" s="41"/>
      <c r="E263" s="2"/>
      <c r="F263" s="2"/>
      <c r="G263" s="2"/>
      <c r="H263" s="2"/>
      <c r="I263" s="2"/>
      <c r="J263" s="2"/>
    </row>
    <row r="264" spans="3:10" ht="15" x14ac:dyDescent="0.25">
      <c r="C264" s="2"/>
      <c r="D264" s="41"/>
      <c r="E264" s="2"/>
      <c r="F264" s="2"/>
      <c r="G264" s="2"/>
      <c r="H264" s="2"/>
      <c r="I264" s="2"/>
      <c r="J264" s="2"/>
    </row>
    <row r="265" spans="3:10" ht="15" x14ac:dyDescent="0.25">
      <c r="C265" s="2"/>
      <c r="D265" s="41"/>
      <c r="E265" s="2"/>
      <c r="F265" s="2"/>
      <c r="G265" s="2"/>
      <c r="H265" s="2"/>
      <c r="I265" s="2"/>
      <c r="J265" s="2"/>
    </row>
    <row r="266" spans="3:10" ht="15" x14ac:dyDescent="0.25">
      <c r="C266" s="2"/>
      <c r="D266" s="41"/>
      <c r="E266" s="2"/>
      <c r="F266" s="2"/>
      <c r="G266" s="2"/>
      <c r="H266" s="2"/>
      <c r="I266" s="2"/>
      <c r="J266" s="2"/>
    </row>
    <row r="267" spans="3:10" ht="15" x14ac:dyDescent="0.25">
      <c r="C267" s="2"/>
      <c r="D267" s="41"/>
      <c r="E267" s="2"/>
      <c r="F267" s="2"/>
      <c r="G267" s="2"/>
      <c r="H267" s="2"/>
      <c r="I267" s="2"/>
      <c r="J267" s="2"/>
    </row>
    <row r="268" spans="3:10" ht="15" x14ac:dyDescent="0.25">
      <c r="C268" s="2"/>
      <c r="D268" s="41"/>
      <c r="E268" s="2"/>
      <c r="F268" s="2"/>
      <c r="G268" s="2"/>
      <c r="H268" s="2"/>
      <c r="I268" s="2"/>
      <c r="J268" s="2"/>
    </row>
    <row r="269" spans="3:10" ht="15" x14ac:dyDescent="0.25">
      <c r="C269" s="2"/>
      <c r="D269" s="41"/>
      <c r="E269" s="2"/>
      <c r="F269" s="2"/>
      <c r="G269" s="2"/>
      <c r="H269" s="2"/>
      <c r="I269" s="2"/>
      <c r="J269" s="2"/>
    </row>
    <row r="270" spans="3:10" ht="15" x14ac:dyDescent="0.25">
      <c r="C270" s="2"/>
      <c r="D270" s="41"/>
      <c r="E270" s="2"/>
      <c r="F270" s="2"/>
      <c r="G270" s="2"/>
      <c r="H270" s="2"/>
      <c r="I270" s="2"/>
      <c r="J270" s="2"/>
    </row>
    <row r="271" spans="3:10" ht="15" x14ac:dyDescent="0.25">
      <c r="C271" s="2"/>
      <c r="D271" s="41"/>
      <c r="E271" s="2"/>
      <c r="F271" s="2"/>
      <c r="G271" s="2"/>
      <c r="H271" s="2"/>
      <c r="I271" s="2"/>
      <c r="J271" s="2"/>
    </row>
    <row r="272" spans="3:10" ht="15" x14ac:dyDescent="0.25">
      <c r="C272" s="2"/>
      <c r="D272" s="41"/>
      <c r="E272" s="2"/>
      <c r="F272" s="2"/>
      <c r="G272" s="2"/>
      <c r="H272" s="2"/>
      <c r="I272" s="2"/>
      <c r="J272" s="2"/>
    </row>
    <row r="273" spans="3:10" ht="15" x14ac:dyDescent="0.25">
      <c r="C273" s="2"/>
      <c r="D273" s="41"/>
      <c r="E273" s="2"/>
      <c r="F273" s="2"/>
      <c r="G273" s="2"/>
      <c r="H273" s="2"/>
      <c r="I273" s="2"/>
      <c r="J273" s="2"/>
    </row>
    <row r="274" spans="3:10" ht="15" x14ac:dyDescent="0.25">
      <c r="C274" s="2"/>
      <c r="D274" s="41"/>
      <c r="E274" s="2"/>
      <c r="F274" s="2"/>
      <c r="G274" s="2"/>
      <c r="H274" s="2"/>
      <c r="I274" s="2"/>
      <c r="J274" s="2"/>
    </row>
    <row r="275" spans="3:10" ht="15" x14ac:dyDescent="0.25">
      <c r="C275" s="2"/>
      <c r="D275" s="41"/>
      <c r="E275" s="2"/>
      <c r="F275" s="2"/>
      <c r="G275" s="2"/>
      <c r="H275" s="2"/>
      <c r="I275" s="2"/>
      <c r="J275" s="2"/>
    </row>
    <row r="276" spans="3:10" ht="15" x14ac:dyDescent="0.25">
      <c r="C276" s="2"/>
      <c r="D276" s="41"/>
      <c r="E276" s="2"/>
      <c r="F276" s="2"/>
      <c r="G276" s="2"/>
      <c r="H276" s="2"/>
      <c r="I276" s="2"/>
      <c r="J276" s="2"/>
    </row>
    <row r="277" spans="3:10" ht="15" x14ac:dyDescent="0.25">
      <c r="C277" s="2"/>
      <c r="D277" s="41"/>
      <c r="E277" s="2"/>
      <c r="F277" s="2"/>
      <c r="G277" s="2"/>
      <c r="H277" s="2"/>
      <c r="I277" s="2"/>
      <c r="J277" s="2"/>
    </row>
    <row r="278" spans="3:10" ht="15" x14ac:dyDescent="0.25">
      <c r="C278" s="2"/>
      <c r="D278" s="41"/>
      <c r="E278" s="2"/>
      <c r="F278" s="2"/>
      <c r="G278" s="2"/>
      <c r="H278" s="2"/>
      <c r="I278" s="2"/>
      <c r="J278" s="2"/>
    </row>
    <row r="279" spans="3:10" ht="15" x14ac:dyDescent="0.25">
      <c r="C279" s="2"/>
      <c r="D279" s="41"/>
      <c r="E279" s="2"/>
      <c r="F279" s="2"/>
      <c r="G279" s="2"/>
      <c r="H279" s="2"/>
      <c r="I279" s="2"/>
      <c r="J279" s="2"/>
    </row>
    <row r="280" spans="3:10" ht="15" x14ac:dyDescent="0.25">
      <c r="C280" s="2"/>
      <c r="D280" s="41"/>
      <c r="E280" s="2"/>
      <c r="F280" s="2"/>
      <c r="G280" s="2"/>
      <c r="H280" s="2"/>
      <c r="I280" s="2"/>
      <c r="J280" s="2"/>
    </row>
    <row r="281" spans="3:10" ht="15" x14ac:dyDescent="0.25">
      <c r="C281" s="2"/>
      <c r="D281" s="41"/>
      <c r="E281" s="2"/>
      <c r="F281" s="2"/>
      <c r="G281" s="2"/>
      <c r="H281" s="2"/>
      <c r="I281" s="2"/>
      <c r="J281" s="2"/>
    </row>
    <row r="282" spans="3:10" ht="15" x14ac:dyDescent="0.25">
      <c r="C282" s="2"/>
      <c r="D282" s="41"/>
      <c r="E282" s="2"/>
      <c r="F282" s="2"/>
      <c r="G282" s="2"/>
      <c r="H282" s="2"/>
      <c r="I282" s="2"/>
      <c r="J282" s="2"/>
    </row>
    <row r="283" spans="3:10" ht="15" x14ac:dyDescent="0.25">
      <c r="C283" s="2"/>
      <c r="D283" s="41"/>
      <c r="E283" s="2"/>
      <c r="F283" s="2"/>
      <c r="G283" s="2"/>
      <c r="H283" s="2"/>
      <c r="I283" s="2"/>
      <c r="J283" s="2"/>
    </row>
    <row r="284" spans="3:10" ht="15" x14ac:dyDescent="0.25">
      <c r="C284" s="2"/>
      <c r="D284" s="41"/>
      <c r="E284" s="2"/>
      <c r="F284" s="2"/>
      <c r="G284" s="2"/>
      <c r="H284" s="2"/>
      <c r="I284" s="2"/>
      <c r="J284" s="2"/>
    </row>
    <row r="285" spans="3:10" ht="15" x14ac:dyDescent="0.25">
      <c r="C285" s="2"/>
      <c r="D285" s="41"/>
      <c r="E285" s="2"/>
      <c r="F285" s="2"/>
      <c r="G285" s="2"/>
      <c r="H285" s="2"/>
      <c r="I285" s="2"/>
      <c r="J285" s="2"/>
    </row>
    <row r="286" spans="3:10" ht="15" x14ac:dyDescent="0.25">
      <c r="C286" s="2"/>
      <c r="D286" s="41"/>
      <c r="E286" s="2"/>
      <c r="F286" s="2"/>
      <c r="G286" s="2"/>
      <c r="H286" s="2"/>
      <c r="I286" s="2"/>
      <c r="J286" s="2"/>
    </row>
    <row r="287" spans="3:10" ht="15" x14ac:dyDescent="0.25">
      <c r="C287" s="2"/>
      <c r="D287" s="41"/>
      <c r="E287" s="2"/>
      <c r="F287" s="2"/>
      <c r="G287" s="2"/>
      <c r="H287" s="2"/>
      <c r="I287" s="2"/>
      <c r="J287" s="2"/>
    </row>
    <row r="288" spans="3:10" ht="15" x14ac:dyDescent="0.25">
      <c r="C288" s="2"/>
      <c r="D288" s="41"/>
      <c r="E288" s="2"/>
      <c r="F288" s="2"/>
      <c r="G288" s="2"/>
      <c r="H288" s="2"/>
      <c r="I288" s="2"/>
      <c r="J288" s="2"/>
    </row>
    <row r="289" spans="3:10" ht="15" x14ac:dyDescent="0.25">
      <c r="C289" s="2"/>
      <c r="D289" s="41"/>
      <c r="E289" s="2"/>
      <c r="F289" s="2"/>
      <c r="G289" s="2"/>
      <c r="H289" s="2"/>
      <c r="I289" s="2"/>
      <c r="J289" s="2"/>
    </row>
    <row r="290" spans="3:10" ht="15" x14ac:dyDescent="0.25">
      <c r="C290" s="2"/>
      <c r="D290" s="41"/>
      <c r="E290" s="2"/>
      <c r="F290" s="2"/>
      <c r="G290" s="2"/>
      <c r="H290" s="2"/>
      <c r="I290" s="2"/>
      <c r="J290" s="2"/>
    </row>
    <row r="291" spans="3:10" ht="15" x14ac:dyDescent="0.25">
      <c r="C291" s="2"/>
      <c r="D291" s="41"/>
      <c r="E291" s="2"/>
      <c r="F291" s="2"/>
      <c r="G291" s="2"/>
      <c r="H291" s="2"/>
      <c r="I291" s="2"/>
      <c r="J291" s="2"/>
    </row>
    <row r="292" spans="3:10" ht="15" x14ac:dyDescent="0.25">
      <c r="C292" s="2"/>
      <c r="D292" s="41"/>
      <c r="E292" s="2"/>
      <c r="F292" s="2"/>
      <c r="G292" s="2"/>
      <c r="H292" s="2"/>
      <c r="I292" s="2"/>
      <c r="J292" s="2"/>
    </row>
    <row r="293" spans="3:10" ht="15" x14ac:dyDescent="0.25">
      <c r="C293" s="2"/>
      <c r="D293" s="41"/>
      <c r="E293" s="2"/>
      <c r="F293" s="2"/>
      <c r="G293" s="2"/>
      <c r="H293" s="2"/>
      <c r="I293" s="2"/>
      <c r="J293" s="2"/>
    </row>
    <row r="294" spans="3:10" ht="15" x14ac:dyDescent="0.25">
      <c r="C294" s="2"/>
      <c r="D294" s="41"/>
      <c r="E294" s="2"/>
      <c r="F294" s="2"/>
      <c r="G294" s="2"/>
      <c r="H294" s="2"/>
      <c r="I294" s="2"/>
      <c r="J294" s="2"/>
    </row>
    <row r="295" spans="3:10" ht="15" x14ac:dyDescent="0.25">
      <c r="C295" s="2"/>
      <c r="D295" s="41"/>
      <c r="E295" s="2"/>
      <c r="F295" s="2"/>
      <c r="G295" s="2"/>
      <c r="H295" s="2"/>
      <c r="I295" s="2"/>
      <c r="J295" s="2"/>
    </row>
    <row r="296" spans="3:10" ht="15" x14ac:dyDescent="0.25">
      <c r="C296" s="2"/>
      <c r="D296" s="41"/>
      <c r="E296" s="2"/>
      <c r="F296" s="2"/>
      <c r="G296" s="2"/>
      <c r="H296" s="2"/>
      <c r="I296" s="2"/>
      <c r="J296" s="2"/>
    </row>
    <row r="297" spans="3:10" ht="15" x14ac:dyDescent="0.25">
      <c r="C297" s="2"/>
      <c r="D297" s="41"/>
      <c r="E297" s="2"/>
      <c r="F297" s="2"/>
      <c r="G297" s="2"/>
      <c r="H297" s="2"/>
      <c r="I297" s="2"/>
      <c r="J297" s="2"/>
    </row>
    <row r="298" spans="3:10" ht="15" x14ac:dyDescent="0.25">
      <c r="C298" s="2"/>
      <c r="D298" s="41"/>
      <c r="E298" s="2"/>
      <c r="F298" s="2"/>
      <c r="G298" s="2"/>
      <c r="H298" s="2"/>
      <c r="I298" s="2"/>
      <c r="J298" s="2"/>
    </row>
    <row r="299" spans="3:10" ht="15" x14ac:dyDescent="0.25">
      <c r="C299" s="2"/>
      <c r="D299" s="41"/>
      <c r="E299" s="2"/>
      <c r="F299" s="2"/>
      <c r="G299" s="2"/>
      <c r="H299" s="2"/>
      <c r="I299" s="2"/>
      <c r="J299" s="2"/>
    </row>
    <row r="300" spans="3:10" ht="15" x14ac:dyDescent="0.25">
      <c r="C300" s="2"/>
      <c r="D300" s="41"/>
      <c r="E300" s="2"/>
      <c r="F300" s="2"/>
      <c r="G300" s="2"/>
      <c r="H300" s="2"/>
      <c r="I300" s="2"/>
      <c r="J300" s="2"/>
    </row>
    <row r="301" spans="3:10" ht="15" x14ac:dyDescent="0.25">
      <c r="C301" s="2"/>
      <c r="D301" s="41"/>
      <c r="E301" s="2"/>
      <c r="F301" s="2"/>
      <c r="G301" s="2"/>
      <c r="H301" s="2"/>
      <c r="I301" s="2"/>
      <c r="J301" s="2"/>
    </row>
    <row r="302" spans="3:10" ht="15" x14ac:dyDescent="0.25">
      <c r="C302" s="2"/>
      <c r="D302" s="41"/>
      <c r="E302" s="2"/>
      <c r="F302" s="2"/>
      <c r="G302" s="2"/>
      <c r="H302" s="2"/>
      <c r="I302" s="2"/>
      <c r="J302" s="2"/>
    </row>
    <row r="303" spans="3:10" ht="15" x14ac:dyDescent="0.25">
      <c r="C303" s="2"/>
      <c r="D303" s="41"/>
      <c r="E303" s="2"/>
      <c r="F303" s="2"/>
      <c r="G303" s="2"/>
      <c r="H303" s="2"/>
      <c r="I303" s="2"/>
      <c r="J303" s="2"/>
    </row>
    <row r="304" spans="3:10" ht="15" x14ac:dyDescent="0.25">
      <c r="C304" s="2"/>
      <c r="D304" s="41"/>
      <c r="E304" s="2"/>
      <c r="F304" s="2"/>
      <c r="G304" s="2"/>
      <c r="H304" s="2"/>
      <c r="I304" s="2"/>
      <c r="J304" s="2"/>
    </row>
    <row r="305" spans="3:10" ht="15" x14ac:dyDescent="0.25">
      <c r="C305" s="2"/>
      <c r="D305" s="41"/>
      <c r="E305" s="2"/>
      <c r="F305" s="2"/>
      <c r="G305" s="2"/>
      <c r="H305" s="2"/>
      <c r="I305" s="2"/>
      <c r="J305" s="2"/>
    </row>
    <row r="306" spans="3:10" ht="15" x14ac:dyDescent="0.25">
      <c r="C306" s="2"/>
      <c r="D306" s="41"/>
      <c r="E306" s="2"/>
      <c r="F306" s="2"/>
      <c r="G306" s="2"/>
      <c r="H306" s="2"/>
      <c r="I306" s="2"/>
      <c r="J306" s="2"/>
    </row>
    <row r="307" spans="3:10" ht="15" x14ac:dyDescent="0.25">
      <c r="C307" s="2"/>
      <c r="D307" s="41"/>
      <c r="E307" s="2"/>
      <c r="F307" s="2"/>
      <c r="G307" s="2"/>
      <c r="H307" s="2"/>
      <c r="I307" s="2"/>
      <c r="J307" s="2"/>
    </row>
    <row r="308" spans="3:10" ht="15" x14ac:dyDescent="0.25">
      <c r="C308" s="2"/>
      <c r="D308" s="41"/>
      <c r="E308" s="2"/>
      <c r="F308" s="2"/>
      <c r="G308" s="2"/>
      <c r="H308" s="2"/>
      <c r="I308" s="2"/>
      <c r="J308" s="2"/>
    </row>
    <row r="309" spans="3:10" ht="15" x14ac:dyDescent="0.25">
      <c r="C309" s="2"/>
      <c r="D309" s="41"/>
      <c r="E309" s="2"/>
      <c r="F309" s="2"/>
      <c r="G309" s="2"/>
      <c r="H309" s="2"/>
      <c r="I309" s="2"/>
      <c r="J309" s="2"/>
    </row>
  </sheetData>
  <pageMargins left="1" right="1" top="1" bottom="1" header="0.5" footer="0.5"/>
  <pageSetup scale="91" firstPageNumber="16" fitToHeight="0" orientation="landscape" useFirstPageNumber="1" r:id="rId1"/>
  <headerFooter scaleWithDoc="0">
    <oddHeader>&amp;L&amp;"Arial,Bold"&amp;14&amp;K04+000
&amp;16S&amp;14CHEDULE&amp;16 A - E&amp;14MPLOYER&amp;16 A&amp;14LLOCATIONS&amp;16 &amp;14AS&amp;16 &amp;14OF&amp;16 J&amp;14UNE&amp;16 30, 2025</oddHeader>
    <oddFooter>&amp;L&amp;G&amp;C&amp;K04+000T&amp;9EACHERS'&amp;10 R&amp;9ETIREMENT&amp;10 S&amp;9YSTEM&amp;10 &amp;9OF&amp;10 &amp;9THE&amp;10 S&amp;9TATE&amp;10 &amp;9OF&amp;10 K&amp;9ENTUCKY&amp;10
GASB S&amp;9TATEMENT&amp;10 N&amp;9O.&amp;10 68 F&amp;9OR&amp;10 J&amp;9UNE&amp;10 30, 2026 R&amp;9EPORTING&amp;R&amp;K04+000P&amp;9AGE&amp;10 &amp;K02+000|&amp;K04+000 &amp;P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7F5A59-6897-4115-8337-DAD16AE38DE6}">
  <sheetPr>
    <tabColor theme="4"/>
    <pageSetUpPr fitToPage="1"/>
  </sheetPr>
  <dimension ref="A1:AC636"/>
  <sheetViews>
    <sheetView showGridLines="0" topLeftCell="A124" zoomScaleNormal="100" workbookViewId="0">
      <selection activeCell="C16" sqref="C16"/>
    </sheetView>
  </sheetViews>
  <sheetFormatPr defaultColWidth="9.140625" defaultRowHeight="11.25" x14ac:dyDescent="0.2"/>
  <cols>
    <col min="1" max="1" width="5.28515625" style="76" customWidth="1"/>
    <col min="2" max="2" width="36.5703125" style="76" customWidth="1"/>
    <col min="3" max="3" width="12.85546875" style="76" bestFit="1" customWidth="1"/>
    <col min="4" max="5" width="14.28515625" style="76" bestFit="1" customWidth="1"/>
    <col min="6" max="6" width="15.28515625" style="76" customWidth="1"/>
    <col min="7" max="7" width="13.28515625" style="76" bestFit="1" customWidth="1"/>
    <col min="8" max="8" width="13.7109375" style="76" customWidth="1"/>
    <col min="9" max="9" width="15.28515625" style="76" bestFit="1" customWidth="1"/>
    <col min="10" max="10" width="14" style="76" bestFit="1" customWidth="1"/>
    <col min="11" max="11" width="15.85546875" style="76" customWidth="1"/>
    <col min="12" max="12" width="13.5703125" style="76" customWidth="1"/>
    <col min="13" max="13" width="12.140625" style="76" bestFit="1" customWidth="1"/>
    <col min="14" max="14" width="14.28515625" style="76" bestFit="1" customWidth="1"/>
    <col min="15" max="15" width="12.85546875" style="76" customWidth="1"/>
    <col min="16" max="16" width="15.28515625" style="76" bestFit="1" customWidth="1"/>
    <col min="17" max="17" width="14" style="76" bestFit="1" customWidth="1"/>
    <col min="18" max="18" width="12" style="76" bestFit="1" customWidth="1"/>
    <col min="19" max="19" width="14.140625" style="76" bestFit="1" customWidth="1"/>
    <col min="20" max="20" width="13.5703125" style="76" bestFit="1" customWidth="1"/>
    <col min="21" max="21" width="15.85546875" style="76" bestFit="1" customWidth="1"/>
    <col min="22" max="22" width="13.5703125" style="76" bestFit="1" customWidth="1"/>
    <col min="23" max="23" width="9.140625" style="76" customWidth="1"/>
    <col min="24" max="16384" width="9.140625" style="76"/>
  </cols>
  <sheetData>
    <row r="1" spans="1:29" ht="5.0999999999999996" customHeight="1" x14ac:dyDescent="0.2">
      <c r="A1" s="75"/>
      <c r="C1" s="75"/>
      <c r="D1" s="75"/>
      <c r="E1" s="75"/>
      <c r="F1" s="75"/>
      <c r="G1" s="75"/>
      <c r="H1" s="75"/>
      <c r="I1" s="75"/>
      <c r="J1" s="75"/>
      <c r="K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7"/>
    </row>
    <row r="2" spans="1:29" ht="15" customHeight="1" thickBot="1" x14ac:dyDescent="0.25">
      <c r="A2" s="77"/>
      <c r="C2" s="77"/>
      <c r="D2" s="77"/>
      <c r="E2" s="77"/>
      <c r="F2" s="77"/>
      <c r="G2" s="77"/>
      <c r="H2" s="77"/>
      <c r="I2" s="77"/>
      <c r="J2" s="77"/>
      <c r="K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</row>
    <row r="3" spans="1:29" ht="11.25" customHeight="1" x14ac:dyDescent="0.2">
      <c r="A3" s="52"/>
      <c r="B3" s="53"/>
      <c r="C3" s="52"/>
      <c r="D3" s="54"/>
      <c r="E3" s="55"/>
      <c r="F3" s="197" t="s">
        <v>221</v>
      </c>
      <c r="G3" s="198"/>
      <c r="H3" s="198"/>
      <c r="I3" s="198"/>
      <c r="J3" s="199"/>
      <c r="K3" s="197" t="s">
        <v>222</v>
      </c>
      <c r="L3" s="198"/>
      <c r="M3" s="198"/>
      <c r="N3" s="198"/>
      <c r="O3" s="199"/>
      <c r="P3" s="56"/>
      <c r="Q3" s="57"/>
      <c r="R3" s="57"/>
      <c r="S3" s="57"/>
      <c r="T3" s="58"/>
    </row>
    <row r="4" spans="1:29" ht="10.5" customHeight="1" x14ac:dyDescent="0.2">
      <c r="A4" s="59"/>
      <c r="B4" s="60"/>
      <c r="C4" s="59"/>
      <c r="D4" s="61"/>
      <c r="E4" s="62"/>
      <c r="F4" s="59"/>
      <c r="G4" s="61"/>
      <c r="H4" s="61"/>
      <c r="I4" s="61"/>
      <c r="J4" s="62"/>
      <c r="K4" s="59"/>
      <c r="L4" s="61"/>
      <c r="M4" s="61"/>
      <c r="N4" s="61"/>
      <c r="O4" s="62"/>
      <c r="P4" s="59"/>
      <c r="Q4" s="61"/>
      <c r="R4" s="61"/>
      <c r="S4" s="63" t="s">
        <v>223</v>
      </c>
      <c r="T4" s="62"/>
    </row>
    <row r="5" spans="1:29" x14ac:dyDescent="0.2">
      <c r="A5" s="59"/>
      <c r="B5" s="60"/>
      <c r="C5" s="59"/>
      <c r="D5" s="61"/>
      <c r="E5" s="62"/>
      <c r="F5" s="59"/>
      <c r="G5" s="61"/>
      <c r="H5" s="61"/>
      <c r="I5" s="63" t="s">
        <v>224</v>
      </c>
      <c r="J5" s="62"/>
      <c r="K5" s="59"/>
      <c r="L5" s="61"/>
      <c r="M5" s="61"/>
      <c r="N5" s="63" t="s">
        <v>224</v>
      </c>
      <c r="O5" s="62"/>
      <c r="P5" s="59"/>
      <c r="Q5" s="61"/>
      <c r="R5" s="61"/>
      <c r="S5" s="63" t="s">
        <v>225</v>
      </c>
      <c r="T5" s="62"/>
    </row>
    <row r="6" spans="1:29" x14ac:dyDescent="0.2">
      <c r="A6" s="59"/>
      <c r="B6" s="60"/>
      <c r="C6" s="191">
        <v>45838</v>
      </c>
      <c r="D6" s="192"/>
      <c r="E6" s="193"/>
      <c r="F6" s="59"/>
      <c r="G6" s="63"/>
      <c r="H6" s="63" t="s">
        <v>226</v>
      </c>
      <c r="I6" s="63" t="s">
        <v>8</v>
      </c>
      <c r="J6" s="64"/>
      <c r="K6" s="59"/>
      <c r="L6" s="63"/>
      <c r="M6" s="63" t="s">
        <v>226</v>
      </c>
      <c r="N6" s="63" t="s">
        <v>8</v>
      </c>
      <c r="O6" s="64"/>
      <c r="P6" s="59"/>
      <c r="Q6" s="61"/>
      <c r="R6" s="63"/>
      <c r="S6" s="63" t="s">
        <v>8</v>
      </c>
      <c r="T6" s="62"/>
    </row>
    <row r="7" spans="1:29" x14ac:dyDescent="0.2">
      <c r="A7" s="59"/>
      <c r="B7" s="60"/>
      <c r="C7" s="191"/>
      <c r="D7" s="192"/>
      <c r="E7" s="193"/>
      <c r="F7" s="59"/>
      <c r="G7" s="63"/>
      <c r="H7" s="63" t="s">
        <v>227</v>
      </c>
      <c r="I7" s="63" t="s">
        <v>228</v>
      </c>
      <c r="J7" s="64"/>
      <c r="K7" s="59"/>
      <c r="L7" s="63"/>
      <c r="M7" s="63" t="s">
        <v>227</v>
      </c>
      <c r="N7" s="63" t="s">
        <v>228</v>
      </c>
      <c r="O7" s="64"/>
      <c r="P7" s="59"/>
      <c r="Q7" s="61"/>
      <c r="R7" s="63"/>
      <c r="S7" s="63" t="s">
        <v>228</v>
      </c>
      <c r="T7" s="62"/>
    </row>
    <row r="8" spans="1:29" ht="12" thickBot="1" x14ac:dyDescent="0.25">
      <c r="A8" s="59"/>
      <c r="B8" s="60"/>
      <c r="C8" s="194"/>
      <c r="D8" s="195"/>
      <c r="E8" s="196"/>
      <c r="F8" s="59"/>
      <c r="G8" s="63"/>
      <c r="H8" s="63" t="s">
        <v>229</v>
      </c>
      <c r="I8" s="63" t="s">
        <v>227</v>
      </c>
      <c r="J8" s="64"/>
      <c r="K8" s="59"/>
      <c r="L8" s="63"/>
      <c r="M8" s="63" t="s">
        <v>229</v>
      </c>
      <c r="N8" s="63" t="s">
        <v>227</v>
      </c>
      <c r="O8" s="64"/>
      <c r="P8" s="59"/>
      <c r="Q8" s="61"/>
      <c r="R8" s="63"/>
      <c r="S8" s="63" t="s">
        <v>227</v>
      </c>
      <c r="T8" s="62"/>
    </row>
    <row r="9" spans="1:29" x14ac:dyDescent="0.2">
      <c r="A9" s="59"/>
      <c r="B9" s="60"/>
      <c r="C9" s="65" t="s">
        <v>250</v>
      </c>
      <c r="D9" s="66" t="s">
        <v>251</v>
      </c>
      <c r="E9" s="55"/>
      <c r="F9" s="67" t="s">
        <v>220</v>
      </c>
      <c r="G9" s="63"/>
      <c r="H9" s="63" t="s">
        <v>230</v>
      </c>
      <c r="I9" s="63" t="s">
        <v>215</v>
      </c>
      <c r="J9" s="64" t="s">
        <v>3</v>
      </c>
      <c r="K9" s="67" t="s">
        <v>220</v>
      </c>
      <c r="L9" s="63"/>
      <c r="M9" s="63" t="s">
        <v>230</v>
      </c>
      <c r="N9" s="63" t="s">
        <v>215</v>
      </c>
      <c r="O9" s="64" t="s">
        <v>3</v>
      </c>
      <c r="P9" s="67"/>
      <c r="Q9" s="63"/>
      <c r="R9" s="63" t="s">
        <v>4</v>
      </c>
      <c r="S9" s="63" t="s">
        <v>215</v>
      </c>
      <c r="T9" s="64"/>
    </row>
    <row r="10" spans="1:29" x14ac:dyDescent="0.2">
      <c r="A10" s="59"/>
      <c r="B10" s="60"/>
      <c r="C10" s="67" t="s">
        <v>4</v>
      </c>
      <c r="D10" s="63" t="s">
        <v>4</v>
      </c>
      <c r="E10" s="62"/>
      <c r="F10" s="67" t="s">
        <v>227</v>
      </c>
      <c r="G10" s="63"/>
      <c r="H10" s="63" t="s">
        <v>7</v>
      </c>
      <c r="I10" s="63" t="s">
        <v>9</v>
      </c>
      <c r="J10" s="64" t="s">
        <v>231</v>
      </c>
      <c r="K10" s="67" t="s">
        <v>227</v>
      </c>
      <c r="L10" s="63"/>
      <c r="M10" s="63" t="s">
        <v>7</v>
      </c>
      <c r="N10" s="63" t="s">
        <v>9</v>
      </c>
      <c r="O10" s="64" t="s">
        <v>231</v>
      </c>
      <c r="P10" s="67" t="s">
        <v>217</v>
      </c>
      <c r="Q10" s="63"/>
      <c r="R10" s="63" t="s">
        <v>232</v>
      </c>
      <c r="S10" s="63" t="s">
        <v>9</v>
      </c>
      <c r="T10" s="64" t="s">
        <v>214</v>
      </c>
    </row>
    <row r="11" spans="1:29" x14ac:dyDescent="0.2">
      <c r="A11" s="59"/>
      <c r="B11" s="60"/>
      <c r="C11" s="67" t="s">
        <v>232</v>
      </c>
      <c r="D11" s="63" t="s">
        <v>232</v>
      </c>
      <c r="E11" s="64" t="s">
        <v>3</v>
      </c>
      <c r="F11" s="67" t="s">
        <v>233</v>
      </c>
      <c r="G11" s="63"/>
      <c r="H11" s="63" t="s">
        <v>234</v>
      </c>
      <c r="I11" s="63" t="s">
        <v>235</v>
      </c>
      <c r="J11" s="64" t="s">
        <v>236</v>
      </c>
      <c r="K11" s="67" t="s">
        <v>233</v>
      </c>
      <c r="L11" s="63"/>
      <c r="M11" s="63" t="s">
        <v>234</v>
      </c>
      <c r="N11" s="63" t="s">
        <v>235</v>
      </c>
      <c r="O11" s="64" t="s">
        <v>237</v>
      </c>
      <c r="P11" s="67" t="s">
        <v>215</v>
      </c>
      <c r="Q11" s="63" t="s">
        <v>258</v>
      </c>
      <c r="R11" s="63" t="s">
        <v>238</v>
      </c>
      <c r="S11" s="63" t="s">
        <v>235</v>
      </c>
      <c r="T11" s="64" t="s">
        <v>214</v>
      </c>
    </row>
    <row r="12" spans="1:29" x14ac:dyDescent="0.2">
      <c r="A12" s="68"/>
      <c r="B12" s="69"/>
      <c r="C12" s="67" t="s">
        <v>239</v>
      </c>
      <c r="D12" s="63" t="s">
        <v>239</v>
      </c>
      <c r="E12" s="64" t="s">
        <v>239</v>
      </c>
      <c r="F12" s="67" t="s">
        <v>230</v>
      </c>
      <c r="G12" s="63" t="s">
        <v>241</v>
      </c>
      <c r="H12" s="63" t="s">
        <v>240</v>
      </c>
      <c r="I12" s="63" t="s">
        <v>232</v>
      </c>
      <c r="J12" s="64" t="s">
        <v>242</v>
      </c>
      <c r="K12" s="67" t="s">
        <v>230</v>
      </c>
      <c r="L12" s="63" t="s">
        <v>241</v>
      </c>
      <c r="M12" s="63" t="s">
        <v>240</v>
      </c>
      <c r="N12" s="63" t="s">
        <v>232</v>
      </c>
      <c r="O12" s="64" t="s">
        <v>242</v>
      </c>
      <c r="P12" s="67" t="s">
        <v>2</v>
      </c>
      <c r="Q12" s="63" t="s">
        <v>246</v>
      </c>
      <c r="R12" s="63" t="s">
        <v>2</v>
      </c>
      <c r="S12" s="63" t="s">
        <v>232</v>
      </c>
      <c r="T12" s="64" t="s">
        <v>259</v>
      </c>
    </row>
    <row r="13" spans="1:29" ht="12" thickBot="1" x14ac:dyDescent="0.25">
      <c r="A13" s="70" t="s">
        <v>252</v>
      </c>
      <c r="B13" s="71" t="s">
        <v>215</v>
      </c>
      <c r="C13" s="72" t="s">
        <v>5</v>
      </c>
      <c r="D13" s="73" t="s">
        <v>5</v>
      </c>
      <c r="E13" s="74" t="s">
        <v>5</v>
      </c>
      <c r="F13" s="72" t="s">
        <v>6</v>
      </c>
      <c r="G13" s="73" t="s">
        <v>244</v>
      </c>
      <c r="H13" s="73" t="s">
        <v>243</v>
      </c>
      <c r="I13" s="73" t="s">
        <v>9</v>
      </c>
      <c r="J13" s="74" t="s">
        <v>245</v>
      </c>
      <c r="K13" s="72" t="s">
        <v>6</v>
      </c>
      <c r="L13" s="73" t="s">
        <v>244</v>
      </c>
      <c r="M13" s="73" t="s">
        <v>243</v>
      </c>
      <c r="N13" s="73" t="s">
        <v>9</v>
      </c>
      <c r="O13" s="74" t="s">
        <v>245</v>
      </c>
      <c r="P13" s="72" t="s">
        <v>219</v>
      </c>
      <c r="Q13" s="73" t="s">
        <v>216</v>
      </c>
      <c r="R13" s="73" t="s">
        <v>219</v>
      </c>
      <c r="S13" s="73" t="s">
        <v>9</v>
      </c>
      <c r="T13" s="74" t="s">
        <v>219</v>
      </c>
    </row>
    <row r="14" spans="1:29" x14ac:dyDescent="0.2">
      <c r="A14" s="78"/>
      <c r="B14" s="79"/>
      <c r="C14" s="79"/>
      <c r="D14" s="79"/>
      <c r="E14" s="79"/>
      <c r="F14" s="79"/>
      <c r="G14" s="79"/>
      <c r="H14" s="79"/>
      <c r="I14" s="79"/>
      <c r="J14" s="80"/>
      <c r="K14" s="79"/>
      <c r="L14" s="79"/>
      <c r="M14" s="79"/>
      <c r="N14" s="79"/>
      <c r="O14" s="79"/>
      <c r="P14" s="79"/>
      <c r="Q14" s="79"/>
      <c r="R14" s="79"/>
      <c r="S14" s="79"/>
      <c r="T14" s="80"/>
    </row>
    <row r="15" spans="1:29" ht="13.5" x14ac:dyDescent="0.35">
      <c r="A15" s="78"/>
      <c r="B15" s="81" t="s">
        <v>12</v>
      </c>
      <c r="C15" s="82"/>
      <c r="D15" s="82"/>
      <c r="E15" s="82"/>
      <c r="F15" s="83"/>
      <c r="G15" s="83"/>
      <c r="H15" s="83"/>
      <c r="I15" s="82"/>
      <c r="J15" s="84"/>
      <c r="K15" s="83"/>
      <c r="L15" s="83"/>
      <c r="M15" s="83"/>
      <c r="N15" s="82"/>
      <c r="O15" s="82"/>
      <c r="P15" s="82"/>
      <c r="Q15" s="82"/>
      <c r="R15" s="82"/>
      <c r="S15" s="82"/>
      <c r="T15" s="85"/>
    </row>
    <row r="16" spans="1:29" x14ac:dyDescent="0.2">
      <c r="A16" s="86">
        <v>263</v>
      </c>
      <c r="B16" s="87" t="s">
        <v>13</v>
      </c>
      <c r="C16" s="88">
        <v>79460005</v>
      </c>
      <c r="D16" s="88">
        <v>114093490</v>
      </c>
      <c r="E16" s="88">
        <v>193553495</v>
      </c>
      <c r="F16" s="88">
        <v>-150083</v>
      </c>
      <c r="G16" s="88">
        <v>0</v>
      </c>
      <c r="H16" s="88">
        <v>0</v>
      </c>
      <c r="I16" s="88">
        <v>1824480</v>
      </c>
      <c r="J16" s="89">
        <v>1674397</v>
      </c>
      <c r="K16" s="88">
        <v>0</v>
      </c>
      <c r="L16" s="88">
        <v>0</v>
      </c>
      <c r="M16" s="90">
        <v>4951260</v>
      </c>
      <c r="N16" s="90">
        <v>10268601</v>
      </c>
      <c r="O16" s="88">
        <v>15219861</v>
      </c>
      <c r="P16" s="88">
        <v>3547371</v>
      </c>
      <c r="Q16" s="88">
        <v>5093530</v>
      </c>
      <c r="R16" s="88">
        <v>8640901</v>
      </c>
      <c r="S16" s="88">
        <v>-4002816</v>
      </c>
      <c r="T16" s="89">
        <v>4638085</v>
      </c>
      <c r="AC16" s="91"/>
    </row>
    <row r="17" spans="1:29" x14ac:dyDescent="0.2">
      <c r="A17" s="86">
        <v>266</v>
      </c>
      <c r="B17" s="87" t="s">
        <v>14</v>
      </c>
      <c r="C17" s="92">
        <v>17037698</v>
      </c>
      <c r="D17" s="92">
        <v>24463760</v>
      </c>
      <c r="E17" s="92">
        <v>41501458</v>
      </c>
      <c r="F17" s="93">
        <v>-32181</v>
      </c>
      <c r="G17" s="93">
        <v>0</v>
      </c>
      <c r="H17" s="93">
        <v>0</v>
      </c>
      <c r="I17" s="93">
        <v>38871</v>
      </c>
      <c r="J17" s="94">
        <v>6690</v>
      </c>
      <c r="K17" s="93">
        <v>0</v>
      </c>
      <c r="L17" s="93">
        <v>0</v>
      </c>
      <c r="M17" s="92">
        <v>1061642</v>
      </c>
      <c r="N17" s="92">
        <v>2549396</v>
      </c>
      <c r="O17" s="92">
        <v>3611038</v>
      </c>
      <c r="P17" s="92">
        <v>760622</v>
      </c>
      <c r="Q17" s="92">
        <v>1092147</v>
      </c>
      <c r="R17" s="92">
        <v>1852769</v>
      </c>
      <c r="S17" s="93">
        <v>-1928712</v>
      </c>
      <c r="T17" s="94">
        <v>-75943</v>
      </c>
      <c r="AC17" s="91"/>
    </row>
    <row r="18" spans="1:29" x14ac:dyDescent="0.2">
      <c r="A18" s="86">
        <v>269</v>
      </c>
      <c r="B18" s="87" t="s">
        <v>15</v>
      </c>
      <c r="C18" s="92">
        <v>40478498</v>
      </c>
      <c r="D18" s="92">
        <v>58121483</v>
      </c>
      <c r="E18" s="92">
        <v>98599981</v>
      </c>
      <c r="F18" s="93">
        <v>-76455</v>
      </c>
      <c r="G18" s="93">
        <v>0</v>
      </c>
      <c r="H18" s="93">
        <v>0</v>
      </c>
      <c r="I18" s="93">
        <v>1391422</v>
      </c>
      <c r="J18" s="94">
        <v>1314967</v>
      </c>
      <c r="K18" s="93">
        <v>0</v>
      </c>
      <c r="L18" s="93">
        <v>0</v>
      </c>
      <c r="M18" s="92">
        <v>2522270</v>
      </c>
      <c r="N18" s="92">
        <v>6658717</v>
      </c>
      <c r="O18" s="92">
        <v>9180987</v>
      </c>
      <c r="P18" s="92">
        <v>1807101</v>
      </c>
      <c r="Q18" s="92">
        <v>2594745</v>
      </c>
      <c r="R18" s="92">
        <v>4401846</v>
      </c>
      <c r="S18" s="93">
        <v>-2157221</v>
      </c>
      <c r="T18" s="94">
        <v>2244625</v>
      </c>
      <c r="AC18" s="91"/>
    </row>
    <row r="19" spans="1:29" x14ac:dyDescent="0.2">
      <c r="A19" s="86">
        <v>270</v>
      </c>
      <c r="B19" s="87" t="s">
        <v>16</v>
      </c>
      <c r="C19" s="92">
        <v>45095388</v>
      </c>
      <c r="D19" s="92">
        <v>64750681</v>
      </c>
      <c r="E19" s="92">
        <v>109846069</v>
      </c>
      <c r="F19" s="93">
        <v>-85176</v>
      </c>
      <c r="G19" s="93">
        <v>0</v>
      </c>
      <c r="H19" s="93">
        <v>0</v>
      </c>
      <c r="I19" s="93">
        <v>1445189</v>
      </c>
      <c r="J19" s="94">
        <v>1360013</v>
      </c>
      <c r="K19" s="93">
        <v>0</v>
      </c>
      <c r="L19" s="93">
        <v>0</v>
      </c>
      <c r="M19" s="92">
        <v>2809954</v>
      </c>
      <c r="N19" s="92">
        <v>4855801</v>
      </c>
      <c r="O19" s="92">
        <v>7665755</v>
      </c>
      <c r="P19" s="92">
        <v>2013215</v>
      </c>
      <c r="Q19" s="92">
        <v>2890695</v>
      </c>
      <c r="R19" s="92">
        <v>4903910</v>
      </c>
      <c r="S19" s="93">
        <v>-1344448</v>
      </c>
      <c r="T19" s="94">
        <v>3559462</v>
      </c>
      <c r="AC19" s="91"/>
    </row>
    <row r="20" spans="1:29" x14ac:dyDescent="0.2">
      <c r="A20" s="86">
        <v>273</v>
      </c>
      <c r="B20" s="87" t="s">
        <v>17</v>
      </c>
      <c r="C20" s="92">
        <v>63965543</v>
      </c>
      <c r="D20" s="92">
        <v>91845588</v>
      </c>
      <c r="E20" s="92">
        <v>155811131</v>
      </c>
      <c r="F20" s="93">
        <v>-120818</v>
      </c>
      <c r="G20" s="93">
        <v>0</v>
      </c>
      <c r="H20" s="93">
        <v>0</v>
      </c>
      <c r="I20" s="93">
        <v>2591890</v>
      </c>
      <c r="J20" s="94">
        <v>2471072</v>
      </c>
      <c r="K20" s="93">
        <v>0</v>
      </c>
      <c r="L20" s="93">
        <v>0</v>
      </c>
      <c r="M20" s="92">
        <v>3985779</v>
      </c>
      <c r="N20" s="92">
        <v>8378335</v>
      </c>
      <c r="O20" s="92">
        <v>12364114</v>
      </c>
      <c r="P20" s="92">
        <v>2855644</v>
      </c>
      <c r="Q20" s="92">
        <v>4100306</v>
      </c>
      <c r="R20" s="92">
        <v>6955950</v>
      </c>
      <c r="S20" s="93">
        <v>-3110057</v>
      </c>
      <c r="T20" s="94">
        <v>3845893</v>
      </c>
      <c r="AC20" s="91"/>
    </row>
    <row r="21" spans="1:29" ht="13.5" x14ac:dyDescent="0.35">
      <c r="A21" s="86">
        <v>500</v>
      </c>
      <c r="B21" s="87" t="s">
        <v>248</v>
      </c>
      <c r="C21" s="95">
        <v>21848011</v>
      </c>
      <c r="D21" s="95">
        <v>31370694</v>
      </c>
      <c r="E21" s="95">
        <v>53218705</v>
      </c>
      <c r="F21" s="96">
        <v>-41266</v>
      </c>
      <c r="G21" s="96">
        <v>0</v>
      </c>
      <c r="H21" s="96">
        <v>0</v>
      </c>
      <c r="I21" s="96">
        <v>462169</v>
      </c>
      <c r="J21" s="97">
        <v>420903</v>
      </c>
      <c r="K21" s="96">
        <v>0</v>
      </c>
      <c r="L21" s="96">
        <v>0</v>
      </c>
      <c r="M21" s="95">
        <v>1361379</v>
      </c>
      <c r="N21" s="95">
        <v>2366872</v>
      </c>
      <c r="O21" s="95">
        <v>3728251</v>
      </c>
      <c r="P21" s="95">
        <v>975371</v>
      </c>
      <c r="Q21" s="95">
        <v>1400497</v>
      </c>
      <c r="R21" s="95">
        <v>2375868</v>
      </c>
      <c r="S21" s="96">
        <v>-983588</v>
      </c>
      <c r="T21" s="97">
        <v>1392280</v>
      </c>
      <c r="AC21" s="91"/>
    </row>
    <row r="22" spans="1:29" ht="13.5" x14ac:dyDescent="0.35">
      <c r="A22" s="78"/>
      <c r="B22" s="87"/>
      <c r="C22" s="95"/>
      <c r="D22" s="95"/>
      <c r="E22" s="95"/>
      <c r="F22" s="95"/>
      <c r="G22" s="95"/>
      <c r="H22" s="95"/>
      <c r="I22" s="95"/>
      <c r="J22" s="97"/>
      <c r="K22" s="95"/>
      <c r="L22" s="95"/>
      <c r="M22" s="95"/>
      <c r="N22" s="95"/>
      <c r="O22" s="95"/>
      <c r="P22" s="95"/>
      <c r="Q22" s="95"/>
      <c r="R22" s="95"/>
      <c r="S22" s="95"/>
      <c r="T22" s="97"/>
      <c r="AC22" s="91"/>
    </row>
    <row r="23" spans="1:29" x14ac:dyDescent="0.2">
      <c r="A23" s="78"/>
      <c r="B23" s="87" t="s">
        <v>218</v>
      </c>
      <c r="C23" s="88">
        <v>267885143</v>
      </c>
      <c r="D23" s="88">
        <v>384645696</v>
      </c>
      <c r="E23" s="88">
        <v>652530839</v>
      </c>
      <c r="F23" s="88">
        <v>-505979</v>
      </c>
      <c r="G23" s="88">
        <v>0</v>
      </c>
      <c r="H23" s="88">
        <v>0</v>
      </c>
      <c r="I23" s="88">
        <v>7754021</v>
      </c>
      <c r="J23" s="89">
        <v>7248042</v>
      </c>
      <c r="K23" s="88">
        <v>0</v>
      </c>
      <c r="L23" s="88">
        <v>0</v>
      </c>
      <c r="M23" s="88">
        <v>16692284</v>
      </c>
      <c r="N23" s="88">
        <v>35077722</v>
      </c>
      <c r="O23" s="88">
        <v>51770006</v>
      </c>
      <c r="P23" s="88">
        <v>11959324</v>
      </c>
      <c r="Q23" s="88">
        <v>17171920</v>
      </c>
      <c r="R23" s="88">
        <v>29131244</v>
      </c>
      <c r="S23" s="88">
        <v>-13526842</v>
      </c>
      <c r="T23" s="89">
        <v>15604402</v>
      </c>
    </row>
    <row r="24" spans="1:29" x14ac:dyDescent="0.2">
      <c r="A24" s="98"/>
      <c r="B24" s="99"/>
      <c r="C24" s="100"/>
      <c r="D24" s="100"/>
      <c r="E24" s="100"/>
      <c r="F24" s="100"/>
      <c r="G24" s="100"/>
      <c r="H24" s="100"/>
      <c r="I24" s="100"/>
      <c r="J24" s="101"/>
      <c r="K24" s="100"/>
      <c r="L24" s="100"/>
      <c r="M24" s="100"/>
      <c r="N24" s="100"/>
      <c r="O24" s="100"/>
      <c r="P24" s="100"/>
      <c r="Q24" s="100"/>
      <c r="R24" s="100"/>
      <c r="S24" s="100"/>
      <c r="T24" s="101"/>
    </row>
    <row r="25" spans="1:29" x14ac:dyDescent="0.2">
      <c r="B25" s="87"/>
      <c r="C25" s="92"/>
      <c r="D25" s="92"/>
      <c r="E25" s="92"/>
      <c r="F25" s="92"/>
      <c r="G25" s="92"/>
      <c r="H25" s="92"/>
      <c r="I25" s="92"/>
      <c r="J25" s="102"/>
      <c r="L25" s="87"/>
      <c r="M25" s="92"/>
      <c r="N25" s="92"/>
      <c r="O25" s="92"/>
      <c r="P25" s="92"/>
      <c r="Q25" s="92"/>
      <c r="R25" s="92"/>
      <c r="S25" s="92"/>
      <c r="T25" s="92"/>
      <c r="U25" s="92"/>
      <c r="V25" s="92"/>
      <c r="W25" s="92">
        <v>0</v>
      </c>
    </row>
    <row r="26" spans="1:29" x14ac:dyDescent="0.2">
      <c r="B26" s="87"/>
      <c r="C26" s="92"/>
      <c r="D26" s="92"/>
      <c r="E26" s="92"/>
      <c r="F26" s="92"/>
      <c r="G26" s="92"/>
      <c r="H26" s="92"/>
      <c r="I26" s="92"/>
      <c r="J26" s="92"/>
      <c r="L26" s="87"/>
      <c r="M26" s="92"/>
      <c r="N26" s="92"/>
      <c r="O26" s="92"/>
      <c r="P26" s="92"/>
      <c r="Q26" s="92"/>
      <c r="R26" s="92"/>
      <c r="S26" s="92"/>
      <c r="T26" s="92"/>
      <c r="U26" s="92"/>
      <c r="V26" s="92"/>
      <c r="W26" s="92"/>
    </row>
    <row r="27" spans="1:29" x14ac:dyDescent="0.2">
      <c r="B27" s="87"/>
      <c r="C27" s="92"/>
      <c r="D27" s="92"/>
      <c r="E27" s="92"/>
      <c r="F27" s="92"/>
      <c r="G27" s="92"/>
      <c r="H27" s="92"/>
      <c r="I27" s="92"/>
      <c r="J27" s="100"/>
      <c r="L27" s="87"/>
      <c r="M27" s="92"/>
      <c r="N27" s="92"/>
      <c r="O27" s="92"/>
      <c r="P27" s="92"/>
      <c r="Q27" s="92"/>
      <c r="R27" s="92"/>
      <c r="S27" s="92"/>
      <c r="T27" s="92"/>
      <c r="U27" s="92"/>
      <c r="V27" s="92"/>
      <c r="W27" s="92"/>
    </row>
    <row r="28" spans="1:29" x14ac:dyDescent="0.2">
      <c r="A28" s="103"/>
      <c r="B28" s="104"/>
      <c r="C28" s="181" t="s">
        <v>222</v>
      </c>
      <c r="D28" s="182"/>
      <c r="E28" s="182"/>
      <c r="F28" s="182"/>
      <c r="G28" s="183"/>
      <c r="H28" s="105"/>
      <c r="I28" s="106"/>
      <c r="J28" s="106"/>
      <c r="K28" s="106"/>
      <c r="L28" s="107"/>
      <c r="M28" s="77"/>
      <c r="N28" s="92"/>
      <c r="O28" s="92"/>
      <c r="P28" s="92"/>
      <c r="Q28" s="92"/>
      <c r="R28" s="92"/>
      <c r="S28" s="92"/>
      <c r="T28" s="92"/>
      <c r="U28" s="92"/>
      <c r="V28" s="92"/>
      <c r="W28" s="92"/>
    </row>
    <row r="29" spans="1:29" x14ac:dyDescent="0.2">
      <c r="A29" s="108"/>
      <c r="B29" s="109"/>
      <c r="C29" s="184"/>
      <c r="D29" s="185"/>
      <c r="E29" s="185"/>
      <c r="F29" s="185"/>
      <c r="G29" s="186"/>
      <c r="H29" s="110"/>
      <c r="I29" s="110"/>
      <c r="J29" s="110"/>
      <c r="K29" s="111" t="s">
        <v>223</v>
      </c>
      <c r="L29" s="112"/>
      <c r="M29" s="77"/>
      <c r="N29" s="92"/>
      <c r="O29" s="92"/>
      <c r="P29" s="92"/>
      <c r="Q29" s="92"/>
      <c r="R29" s="92"/>
      <c r="S29" s="92"/>
      <c r="T29" s="92"/>
      <c r="U29" s="92"/>
      <c r="V29" s="92"/>
      <c r="W29" s="92"/>
    </row>
    <row r="30" spans="1:29" x14ac:dyDescent="0.2">
      <c r="A30" s="108"/>
      <c r="B30" s="109"/>
      <c r="C30" s="75"/>
      <c r="D30" s="75"/>
      <c r="E30" s="75"/>
      <c r="F30" s="113" t="s">
        <v>224</v>
      </c>
      <c r="G30" s="114"/>
      <c r="H30" s="110"/>
      <c r="I30" s="110"/>
      <c r="J30" s="110"/>
      <c r="K30" s="111" t="s">
        <v>225</v>
      </c>
      <c r="L30" s="112"/>
      <c r="M30" s="77"/>
      <c r="N30" s="92"/>
      <c r="O30" s="92"/>
      <c r="P30" s="92"/>
      <c r="Q30" s="92"/>
      <c r="R30" s="92"/>
      <c r="S30" s="92"/>
      <c r="T30" s="92"/>
      <c r="U30" s="92"/>
      <c r="V30" s="92"/>
      <c r="W30" s="92"/>
    </row>
    <row r="31" spans="1:29" x14ac:dyDescent="0.2">
      <c r="A31" s="108"/>
      <c r="B31" s="109"/>
      <c r="C31" s="113"/>
      <c r="D31" s="113"/>
      <c r="E31" s="113" t="s">
        <v>226</v>
      </c>
      <c r="F31" s="113" t="s">
        <v>8</v>
      </c>
      <c r="G31" s="115"/>
      <c r="H31" s="110"/>
      <c r="I31" s="110"/>
      <c r="J31" s="111"/>
      <c r="K31" s="111" t="s">
        <v>8</v>
      </c>
      <c r="L31" s="112"/>
      <c r="M31" s="77"/>
      <c r="N31" s="92"/>
      <c r="O31" s="92"/>
      <c r="P31" s="92"/>
      <c r="Q31" s="92"/>
      <c r="R31" s="92"/>
      <c r="S31" s="92"/>
      <c r="T31" s="92"/>
      <c r="U31" s="92"/>
      <c r="V31" s="92"/>
      <c r="W31" s="92"/>
    </row>
    <row r="32" spans="1:29" x14ac:dyDescent="0.2">
      <c r="A32" s="108"/>
      <c r="B32" s="109"/>
      <c r="C32" s="113"/>
      <c r="D32" s="113"/>
      <c r="E32" s="113" t="s">
        <v>227</v>
      </c>
      <c r="F32" s="113" t="s">
        <v>228</v>
      </c>
      <c r="G32" s="115"/>
      <c r="H32" s="110"/>
      <c r="I32" s="110"/>
      <c r="J32" s="111"/>
      <c r="K32" s="111" t="s">
        <v>228</v>
      </c>
      <c r="L32" s="112"/>
      <c r="M32" s="77"/>
      <c r="N32" s="92"/>
      <c r="O32" s="92"/>
      <c r="P32" s="92"/>
      <c r="Q32" s="92"/>
      <c r="R32" s="92"/>
      <c r="S32" s="92"/>
      <c r="T32" s="92"/>
      <c r="U32" s="92"/>
      <c r="V32" s="92"/>
      <c r="W32" s="92"/>
    </row>
    <row r="33" spans="1:23" x14ac:dyDescent="0.2">
      <c r="A33" s="108"/>
      <c r="B33" s="109"/>
      <c r="C33" s="113"/>
      <c r="D33" s="113"/>
      <c r="E33" s="113" t="s">
        <v>229</v>
      </c>
      <c r="F33" s="113" t="s">
        <v>227</v>
      </c>
      <c r="G33" s="115"/>
      <c r="H33" s="110"/>
      <c r="I33" s="110"/>
      <c r="J33" s="111"/>
      <c r="K33" s="111" t="s">
        <v>227</v>
      </c>
      <c r="L33" s="112"/>
      <c r="M33" s="77"/>
      <c r="N33" s="92"/>
      <c r="O33" s="92"/>
      <c r="P33" s="92"/>
      <c r="Q33" s="92"/>
      <c r="R33" s="92"/>
      <c r="S33" s="92"/>
      <c r="T33" s="92"/>
      <c r="U33" s="92"/>
      <c r="V33" s="92"/>
      <c r="W33" s="92"/>
    </row>
    <row r="34" spans="1:23" x14ac:dyDescent="0.2">
      <c r="A34" s="108"/>
      <c r="B34" s="109"/>
      <c r="C34" s="113" t="s">
        <v>220</v>
      </c>
      <c r="D34" s="113"/>
      <c r="E34" s="113" t="s">
        <v>230</v>
      </c>
      <c r="F34" s="113" t="s">
        <v>215</v>
      </c>
      <c r="G34" s="115" t="s">
        <v>3</v>
      </c>
      <c r="H34" s="111"/>
      <c r="I34" s="111"/>
      <c r="J34" s="111" t="s">
        <v>4</v>
      </c>
      <c r="K34" s="111" t="s">
        <v>215</v>
      </c>
      <c r="L34" s="116"/>
      <c r="M34" s="77"/>
      <c r="N34" s="92"/>
      <c r="O34" s="92"/>
      <c r="P34" s="92"/>
      <c r="Q34" s="92"/>
      <c r="R34" s="92"/>
      <c r="S34" s="92"/>
      <c r="T34" s="92"/>
      <c r="U34" s="92"/>
      <c r="V34" s="92"/>
      <c r="W34" s="92"/>
    </row>
    <row r="35" spans="1:23" x14ac:dyDescent="0.2">
      <c r="A35" s="108"/>
      <c r="B35" s="109"/>
      <c r="C35" s="113" t="s">
        <v>227</v>
      </c>
      <c r="D35" s="113"/>
      <c r="E35" s="113" t="s">
        <v>7</v>
      </c>
      <c r="F35" s="113" t="s">
        <v>9</v>
      </c>
      <c r="G35" s="115" t="s">
        <v>231</v>
      </c>
      <c r="H35" s="111" t="s">
        <v>217</v>
      </c>
      <c r="I35" s="111"/>
      <c r="J35" s="111" t="s">
        <v>232</v>
      </c>
      <c r="K35" s="111" t="s">
        <v>9</v>
      </c>
      <c r="L35" s="116" t="s">
        <v>214</v>
      </c>
      <c r="M35" s="77"/>
      <c r="N35" s="92"/>
      <c r="O35" s="92"/>
      <c r="P35" s="92"/>
      <c r="Q35" s="92"/>
      <c r="R35" s="92"/>
      <c r="S35" s="92"/>
      <c r="T35" s="92"/>
      <c r="U35" s="92"/>
      <c r="V35" s="92"/>
      <c r="W35" s="92"/>
    </row>
    <row r="36" spans="1:23" x14ac:dyDescent="0.2">
      <c r="A36" s="108"/>
      <c r="B36" s="109"/>
      <c r="C36" s="113" t="s">
        <v>233</v>
      </c>
      <c r="D36" s="113"/>
      <c r="E36" s="113" t="s">
        <v>234</v>
      </c>
      <c r="F36" s="113" t="s">
        <v>235</v>
      </c>
      <c r="G36" s="115" t="s">
        <v>237</v>
      </c>
      <c r="H36" s="111" t="s">
        <v>215</v>
      </c>
      <c r="I36" s="111" t="s">
        <v>258</v>
      </c>
      <c r="J36" s="111" t="s">
        <v>238</v>
      </c>
      <c r="K36" s="111" t="s">
        <v>235</v>
      </c>
      <c r="L36" s="116" t="s">
        <v>214</v>
      </c>
      <c r="M36" s="77"/>
      <c r="N36" s="92"/>
      <c r="O36" s="92"/>
      <c r="P36" s="92"/>
      <c r="Q36" s="92"/>
      <c r="R36" s="92"/>
      <c r="S36" s="92"/>
      <c r="T36" s="92"/>
      <c r="U36" s="92"/>
      <c r="V36" s="92"/>
      <c r="W36" s="92"/>
    </row>
    <row r="37" spans="1:23" x14ac:dyDescent="0.2">
      <c r="A37" s="117"/>
      <c r="B37" s="118"/>
      <c r="C37" s="113" t="s">
        <v>230</v>
      </c>
      <c r="D37" s="113" t="s">
        <v>241</v>
      </c>
      <c r="E37" s="113" t="s">
        <v>240</v>
      </c>
      <c r="F37" s="113" t="s">
        <v>232</v>
      </c>
      <c r="G37" s="115" t="s">
        <v>242</v>
      </c>
      <c r="H37" s="111" t="s">
        <v>2</v>
      </c>
      <c r="I37" s="111" t="s">
        <v>246</v>
      </c>
      <c r="J37" s="111" t="s">
        <v>2</v>
      </c>
      <c r="K37" s="111" t="s">
        <v>232</v>
      </c>
      <c r="L37" s="116" t="s">
        <v>259</v>
      </c>
      <c r="M37" s="77"/>
      <c r="N37" s="92"/>
      <c r="O37" s="92"/>
      <c r="P37" s="92"/>
      <c r="Q37" s="92"/>
      <c r="R37" s="92"/>
      <c r="S37" s="92"/>
      <c r="T37" s="92"/>
      <c r="U37" s="92"/>
      <c r="V37" s="92"/>
      <c r="W37" s="92"/>
    </row>
    <row r="38" spans="1:23" x14ac:dyDescent="0.2">
      <c r="A38" s="119" t="s">
        <v>252</v>
      </c>
      <c r="B38" s="120" t="s">
        <v>215</v>
      </c>
      <c r="C38" s="121" t="s">
        <v>6</v>
      </c>
      <c r="D38" s="121" t="s">
        <v>244</v>
      </c>
      <c r="E38" s="121" t="s">
        <v>243</v>
      </c>
      <c r="F38" s="121" t="s">
        <v>9</v>
      </c>
      <c r="G38" s="122" t="s">
        <v>245</v>
      </c>
      <c r="H38" s="123" t="s">
        <v>219</v>
      </c>
      <c r="I38" s="111" t="s">
        <v>216</v>
      </c>
      <c r="J38" s="111" t="s">
        <v>219</v>
      </c>
      <c r="K38" s="123" t="s">
        <v>9</v>
      </c>
      <c r="L38" s="116" t="s">
        <v>219</v>
      </c>
      <c r="M38" s="77"/>
      <c r="N38" s="92"/>
      <c r="O38" s="92"/>
      <c r="P38" s="92"/>
      <c r="Q38" s="92"/>
      <c r="R38" s="92"/>
      <c r="S38" s="92"/>
      <c r="T38" s="92"/>
      <c r="U38" s="92"/>
      <c r="V38" s="92"/>
      <c r="W38" s="92"/>
    </row>
    <row r="39" spans="1:23" x14ac:dyDescent="0.2">
      <c r="A39" s="78"/>
      <c r="B39" s="79"/>
      <c r="C39" s="79"/>
      <c r="D39" s="79"/>
      <c r="E39" s="79"/>
      <c r="F39" s="79"/>
      <c r="G39" s="79"/>
      <c r="H39" s="79"/>
      <c r="I39" s="79"/>
      <c r="J39" s="79"/>
      <c r="K39" s="79"/>
      <c r="L39" s="80"/>
      <c r="M39" s="77"/>
      <c r="N39" s="92"/>
      <c r="O39" s="92"/>
      <c r="P39" s="92"/>
      <c r="Q39" s="92"/>
      <c r="R39" s="92"/>
      <c r="S39" s="92"/>
      <c r="T39" s="92"/>
      <c r="U39" s="92"/>
      <c r="V39" s="92"/>
      <c r="W39" s="92"/>
    </row>
    <row r="40" spans="1:23" ht="13.5" x14ac:dyDescent="0.35">
      <c r="A40" s="78"/>
      <c r="B40" s="81" t="s">
        <v>12</v>
      </c>
      <c r="C40" s="83"/>
      <c r="D40" s="83"/>
      <c r="E40" s="83"/>
      <c r="F40" s="82"/>
      <c r="G40" s="82"/>
      <c r="H40" s="82"/>
      <c r="I40" s="82"/>
      <c r="J40" s="82"/>
      <c r="K40" s="82"/>
      <c r="L40" s="85"/>
      <c r="M40" s="82"/>
      <c r="N40" s="92"/>
      <c r="O40" s="92"/>
      <c r="P40" s="92"/>
      <c r="Q40" s="92"/>
      <c r="R40" s="92"/>
      <c r="S40" s="92"/>
      <c r="T40" s="92"/>
      <c r="U40" s="92"/>
      <c r="V40" s="92"/>
      <c r="W40" s="92"/>
    </row>
    <row r="41" spans="1:23" x14ac:dyDescent="0.2">
      <c r="A41" s="86">
        <v>263</v>
      </c>
      <c r="B41" s="87" t="s">
        <v>13</v>
      </c>
      <c r="C41" s="88">
        <v>0</v>
      </c>
      <c r="D41" s="88">
        <v>0</v>
      </c>
      <c r="E41" s="90">
        <v>4951260</v>
      </c>
      <c r="F41" s="90">
        <v>10268601</v>
      </c>
      <c r="G41" s="88">
        <v>15219861</v>
      </c>
      <c r="H41" s="88">
        <v>3547371</v>
      </c>
      <c r="I41" s="88">
        <v>5093530</v>
      </c>
      <c r="J41" s="88">
        <v>8640901</v>
      </c>
      <c r="K41" s="88">
        <v>-4002816</v>
      </c>
      <c r="L41" s="89">
        <v>4638085</v>
      </c>
      <c r="M41" s="92"/>
      <c r="N41" s="92"/>
      <c r="O41" s="92"/>
      <c r="P41" s="92"/>
      <c r="Q41" s="92"/>
      <c r="R41" s="92"/>
      <c r="S41" s="92"/>
      <c r="T41" s="92"/>
      <c r="U41" s="92"/>
      <c r="V41" s="92"/>
      <c r="W41" s="92"/>
    </row>
    <row r="42" spans="1:23" x14ac:dyDescent="0.2">
      <c r="A42" s="86">
        <v>266</v>
      </c>
      <c r="B42" s="87" t="s">
        <v>14</v>
      </c>
      <c r="C42" s="93">
        <v>0</v>
      </c>
      <c r="D42" s="93">
        <v>0</v>
      </c>
      <c r="E42" s="92">
        <v>1061642</v>
      </c>
      <c r="F42" s="92">
        <v>2549396</v>
      </c>
      <c r="G42" s="92">
        <v>3611038</v>
      </c>
      <c r="H42" s="92">
        <v>760622</v>
      </c>
      <c r="I42" s="92">
        <v>1092147</v>
      </c>
      <c r="J42" s="92">
        <v>1852769</v>
      </c>
      <c r="K42" s="93">
        <v>-1928712</v>
      </c>
      <c r="L42" s="94">
        <v>-75943</v>
      </c>
      <c r="M42" s="92"/>
      <c r="N42" s="92"/>
      <c r="O42" s="92"/>
      <c r="P42" s="92"/>
      <c r="Q42" s="92"/>
      <c r="R42" s="92"/>
      <c r="S42" s="92"/>
      <c r="T42" s="92"/>
      <c r="U42" s="92"/>
      <c r="V42" s="92"/>
      <c r="W42" s="92"/>
    </row>
    <row r="43" spans="1:23" x14ac:dyDescent="0.2">
      <c r="A43" s="86">
        <v>269</v>
      </c>
      <c r="B43" s="87" t="s">
        <v>15</v>
      </c>
      <c r="C43" s="93">
        <v>0</v>
      </c>
      <c r="D43" s="93">
        <v>0</v>
      </c>
      <c r="E43" s="92">
        <v>2522270</v>
      </c>
      <c r="F43" s="92">
        <v>6658717</v>
      </c>
      <c r="G43" s="92">
        <v>9180987</v>
      </c>
      <c r="H43" s="92">
        <v>1807101</v>
      </c>
      <c r="I43" s="92">
        <v>2594745</v>
      </c>
      <c r="J43" s="92">
        <v>4401846</v>
      </c>
      <c r="K43" s="93">
        <v>-2157221</v>
      </c>
      <c r="L43" s="94">
        <v>2244625</v>
      </c>
      <c r="M43" s="92"/>
      <c r="N43" s="92"/>
      <c r="O43" s="92"/>
      <c r="P43" s="92"/>
      <c r="Q43" s="92"/>
      <c r="R43" s="92"/>
      <c r="S43" s="92"/>
      <c r="T43" s="92"/>
      <c r="U43" s="92"/>
      <c r="V43" s="92"/>
      <c r="W43" s="92"/>
    </row>
    <row r="44" spans="1:23" x14ac:dyDescent="0.2">
      <c r="A44" s="86">
        <v>270</v>
      </c>
      <c r="B44" s="87" t="s">
        <v>16</v>
      </c>
      <c r="C44" s="93">
        <v>0</v>
      </c>
      <c r="D44" s="93">
        <v>0</v>
      </c>
      <c r="E44" s="92">
        <v>2809954</v>
      </c>
      <c r="F44" s="92">
        <v>4855801</v>
      </c>
      <c r="G44" s="92">
        <v>7665755</v>
      </c>
      <c r="H44" s="92">
        <v>2013215</v>
      </c>
      <c r="I44" s="92">
        <v>2890695</v>
      </c>
      <c r="J44" s="92">
        <v>4903910</v>
      </c>
      <c r="K44" s="93">
        <v>-1344448</v>
      </c>
      <c r="L44" s="94">
        <v>3559462</v>
      </c>
      <c r="M44" s="92"/>
      <c r="N44" s="92"/>
      <c r="O44" s="92"/>
      <c r="P44" s="92"/>
      <c r="Q44" s="92"/>
      <c r="R44" s="92"/>
      <c r="S44" s="92"/>
      <c r="T44" s="92"/>
      <c r="U44" s="92"/>
      <c r="V44" s="92"/>
      <c r="W44" s="92"/>
    </row>
    <row r="45" spans="1:23" x14ac:dyDescent="0.2">
      <c r="A45" s="86">
        <v>273</v>
      </c>
      <c r="B45" s="87" t="s">
        <v>17</v>
      </c>
      <c r="C45" s="93">
        <v>0</v>
      </c>
      <c r="D45" s="93">
        <v>0</v>
      </c>
      <c r="E45" s="92">
        <v>3985779</v>
      </c>
      <c r="F45" s="92">
        <v>8378335</v>
      </c>
      <c r="G45" s="92">
        <v>12364114</v>
      </c>
      <c r="H45" s="92">
        <v>2855644</v>
      </c>
      <c r="I45" s="92">
        <v>4100306</v>
      </c>
      <c r="J45" s="92">
        <v>6955950</v>
      </c>
      <c r="K45" s="93">
        <v>-3110057</v>
      </c>
      <c r="L45" s="94">
        <v>3845893</v>
      </c>
      <c r="M45" s="92"/>
      <c r="N45" s="92"/>
      <c r="O45" s="92"/>
      <c r="P45" s="92"/>
      <c r="Q45" s="92"/>
      <c r="R45" s="92"/>
      <c r="S45" s="92"/>
      <c r="T45" s="92"/>
      <c r="U45" s="92"/>
      <c r="V45" s="92"/>
      <c r="W45" s="92"/>
    </row>
    <row r="46" spans="1:23" ht="13.5" x14ac:dyDescent="0.35">
      <c r="A46" s="86">
        <v>500</v>
      </c>
      <c r="B46" s="87" t="s">
        <v>248</v>
      </c>
      <c r="C46" s="96">
        <v>0</v>
      </c>
      <c r="D46" s="96">
        <v>0</v>
      </c>
      <c r="E46" s="95">
        <v>1361379</v>
      </c>
      <c r="F46" s="95">
        <v>2366872</v>
      </c>
      <c r="G46" s="95">
        <v>3728251</v>
      </c>
      <c r="H46" s="95">
        <v>975371</v>
      </c>
      <c r="I46" s="95">
        <v>1400497</v>
      </c>
      <c r="J46" s="95">
        <v>2375868</v>
      </c>
      <c r="K46" s="96">
        <v>-983588</v>
      </c>
      <c r="L46" s="97">
        <v>1392280</v>
      </c>
      <c r="M46" s="92"/>
      <c r="N46" s="92"/>
      <c r="O46" s="92"/>
      <c r="P46" s="92"/>
      <c r="Q46" s="92"/>
      <c r="R46" s="92"/>
      <c r="S46" s="92"/>
      <c r="T46" s="92"/>
      <c r="U46" s="92"/>
      <c r="V46" s="92"/>
      <c r="W46" s="92"/>
    </row>
    <row r="47" spans="1:23" ht="13.5" x14ac:dyDescent="0.35">
      <c r="A47" s="78"/>
      <c r="B47" s="87"/>
      <c r="C47" s="95"/>
      <c r="D47" s="95"/>
      <c r="E47" s="95"/>
      <c r="F47" s="95"/>
      <c r="G47" s="95"/>
      <c r="H47" s="95"/>
      <c r="I47" s="95"/>
      <c r="J47" s="95"/>
      <c r="K47" s="95"/>
      <c r="L47" s="97"/>
      <c r="M47" s="92"/>
      <c r="N47" s="92"/>
      <c r="O47" s="92"/>
      <c r="P47" s="92"/>
      <c r="Q47" s="92"/>
      <c r="R47" s="92"/>
      <c r="S47" s="92"/>
      <c r="T47" s="92"/>
      <c r="U47" s="92"/>
      <c r="V47" s="92"/>
      <c r="W47" s="92"/>
    </row>
    <row r="48" spans="1:23" x14ac:dyDescent="0.2">
      <c r="A48" s="78"/>
      <c r="B48" s="87" t="s">
        <v>218</v>
      </c>
      <c r="C48" s="88">
        <v>0</v>
      </c>
      <c r="D48" s="88">
        <v>0</v>
      </c>
      <c r="E48" s="88">
        <v>16692284</v>
      </c>
      <c r="F48" s="88">
        <v>35077722</v>
      </c>
      <c r="G48" s="88">
        <v>51770006</v>
      </c>
      <c r="H48" s="88">
        <v>11959324</v>
      </c>
      <c r="I48" s="88">
        <v>17171920</v>
      </c>
      <c r="J48" s="88">
        <v>29131244</v>
      </c>
      <c r="K48" s="88">
        <v>-13526842</v>
      </c>
      <c r="L48" s="89">
        <v>15604402</v>
      </c>
      <c r="M48" s="92"/>
      <c r="N48" s="92"/>
      <c r="O48" s="92"/>
      <c r="P48" s="92"/>
      <c r="Q48" s="92"/>
      <c r="R48" s="92"/>
      <c r="S48" s="92"/>
      <c r="T48" s="92"/>
      <c r="U48" s="92"/>
      <c r="V48" s="92"/>
      <c r="W48" s="92"/>
    </row>
    <row r="49" spans="1:23" x14ac:dyDescent="0.2">
      <c r="A49" s="98"/>
      <c r="B49" s="99"/>
      <c r="C49" s="100"/>
      <c r="D49" s="100"/>
      <c r="E49" s="100"/>
      <c r="F49" s="100"/>
      <c r="G49" s="100"/>
      <c r="H49" s="100"/>
      <c r="I49" s="100"/>
      <c r="J49" s="100"/>
      <c r="K49" s="100"/>
      <c r="L49" s="101"/>
      <c r="M49" s="92"/>
      <c r="N49" s="92"/>
      <c r="O49" s="92"/>
      <c r="P49" s="92"/>
      <c r="Q49" s="92"/>
      <c r="R49" s="92"/>
      <c r="S49" s="92"/>
      <c r="T49" s="92"/>
      <c r="U49" s="92"/>
      <c r="V49" s="92"/>
      <c r="W49" s="92"/>
    </row>
    <row r="50" spans="1:23" x14ac:dyDescent="0.2">
      <c r="B50" s="87"/>
      <c r="C50" s="92"/>
      <c r="D50" s="92"/>
      <c r="E50" s="92"/>
      <c r="F50" s="92"/>
      <c r="G50" s="92"/>
      <c r="H50" s="92"/>
      <c r="I50" s="92"/>
      <c r="J50" s="102"/>
      <c r="L50" s="87"/>
      <c r="M50" s="92"/>
      <c r="N50" s="92"/>
      <c r="O50" s="92"/>
      <c r="P50" s="92"/>
      <c r="Q50" s="92"/>
      <c r="R50" s="92"/>
      <c r="S50" s="92"/>
      <c r="T50" s="92"/>
      <c r="U50" s="92"/>
      <c r="V50" s="92"/>
      <c r="W50" s="92"/>
    </row>
    <row r="51" spans="1:23" x14ac:dyDescent="0.2">
      <c r="B51" s="87"/>
      <c r="C51" s="92"/>
      <c r="D51" s="92"/>
      <c r="E51" s="92"/>
      <c r="F51" s="92"/>
      <c r="G51" s="92"/>
      <c r="H51" s="92"/>
      <c r="I51" s="92"/>
      <c r="J51" s="92"/>
      <c r="L51" s="87"/>
      <c r="M51" s="92"/>
      <c r="N51" s="92"/>
      <c r="O51" s="92"/>
      <c r="P51" s="92"/>
      <c r="Q51" s="92"/>
      <c r="R51" s="92"/>
      <c r="S51" s="92"/>
      <c r="T51" s="92"/>
      <c r="U51" s="92"/>
      <c r="V51" s="92"/>
      <c r="W51" s="92"/>
    </row>
    <row r="52" spans="1:23" ht="12" thickBot="1" x14ac:dyDescent="0.25">
      <c r="B52" s="87"/>
      <c r="C52" s="92"/>
      <c r="D52" s="92"/>
      <c r="E52" s="92"/>
      <c r="F52" s="92"/>
      <c r="G52" s="92"/>
      <c r="H52" s="92"/>
      <c r="I52" s="92"/>
      <c r="J52" s="92"/>
      <c r="L52" s="87"/>
      <c r="M52" s="92"/>
      <c r="N52" s="92"/>
      <c r="O52" s="92"/>
      <c r="P52" s="92"/>
      <c r="Q52" s="92"/>
      <c r="R52" s="92"/>
      <c r="S52" s="92"/>
      <c r="T52" s="92"/>
      <c r="U52" s="92"/>
      <c r="V52" s="92"/>
      <c r="W52" s="92"/>
    </row>
    <row r="53" spans="1:23" ht="11.25" customHeight="1" x14ac:dyDescent="0.2">
      <c r="A53" s="52"/>
      <c r="B53" s="53"/>
      <c r="C53" s="52"/>
      <c r="D53" s="54"/>
      <c r="E53" s="55"/>
      <c r="F53" s="197" t="s">
        <v>221</v>
      </c>
      <c r="G53" s="198"/>
      <c r="H53" s="198"/>
      <c r="I53" s="198"/>
      <c r="J53" s="199"/>
      <c r="K53" s="197" t="s">
        <v>222</v>
      </c>
      <c r="L53" s="198"/>
      <c r="M53" s="198"/>
      <c r="N53" s="198"/>
      <c r="O53" s="199"/>
      <c r="P53" s="56"/>
      <c r="Q53" s="57"/>
      <c r="R53" s="57"/>
      <c r="S53" s="57"/>
      <c r="T53" s="58"/>
    </row>
    <row r="54" spans="1:23" ht="10.5" customHeight="1" x14ac:dyDescent="0.2">
      <c r="A54" s="59"/>
      <c r="B54" s="60"/>
      <c r="C54" s="59"/>
      <c r="D54" s="61"/>
      <c r="E54" s="62"/>
      <c r="F54" s="59"/>
      <c r="G54" s="61"/>
      <c r="H54" s="61"/>
      <c r="I54" s="61"/>
      <c r="J54" s="62"/>
      <c r="K54" s="59"/>
      <c r="L54" s="61"/>
      <c r="M54" s="61"/>
      <c r="N54" s="61"/>
      <c r="O54" s="62"/>
      <c r="P54" s="59"/>
      <c r="Q54" s="61"/>
      <c r="R54" s="61"/>
      <c r="S54" s="63" t="s">
        <v>223</v>
      </c>
      <c r="T54" s="62"/>
    </row>
    <row r="55" spans="1:23" x14ac:dyDescent="0.2">
      <c r="A55" s="59"/>
      <c r="B55" s="60"/>
      <c r="C55" s="59"/>
      <c r="D55" s="61"/>
      <c r="E55" s="62"/>
      <c r="F55" s="59"/>
      <c r="G55" s="61"/>
      <c r="H55" s="61"/>
      <c r="I55" s="63" t="s">
        <v>224</v>
      </c>
      <c r="J55" s="62"/>
      <c r="K55" s="59"/>
      <c r="L55" s="61"/>
      <c r="M55" s="61"/>
      <c r="N55" s="63" t="s">
        <v>224</v>
      </c>
      <c r="O55" s="62"/>
      <c r="P55" s="59"/>
      <c r="Q55" s="61"/>
      <c r="R55" s="61"/>
      <c r="S55" s="63" t="s">
        <v>225</v>
      </c>
      <c r="T55" s="62"/>
    </row>
    <row r="56" spans="1:23" x14ac:dyDescent="0.2">
      <c r="A56" s="59"/>
      <c r="B56" s="60"/>
      <c r="C56" s="191">
        <v>45838</v>
      </c>
      <c r="D56" s="192"/>
      <c r="E56" s="193"/>
      <c r="F56" s="59"/>
      <c r="G56" s="63"/>
      <c r="H56" s="63" t="s">
        <v>226</v>
      </c>
      <c r="I56" s="63" t="s">
        <v>8</v>
      </c>
      <c r="J56" s="64"/>
      <c r="K56" s="59"/>
      <c r="L56" s="63"/>
      <c r="M56" s="63" t="s">
        <v>226</v>
      </c>
      <c r="N56" s="63" t="s">
        <v>8</v>
      </c>
      <c r="O56" s="64"/>
      <c r="P56" s="59"/>
      <c r="Q56" s="61"/>
      <c r="R56" s="63"/>
      <c r="S56" s="63" t="s">
        <v>8</v>
      </c>
      <c r="T56" s="62"/>
    </row>
    <row r="57" spans="1:23" x14ac:dyDescent="0.2">
      <c r="A57" s="59"/>
      <c r="B57" s="60"/>
      <c r="C57" s="191"/>
      <c r="D57" s="192"/>
      <c r="E57" s="193"/>
      <c r="F57" s="59"/>
      <c r="G57" s="63"/>
      <c r="H57" s="63" t="s">
        <v>227</v>
      </c>
      <c r="I57" s="63" t="s">
        <v>228</v>
      </c>
      <c r="J57" s="64"/>
      <c r="K57" s="59"/>
      <c r="L57" s="63"/>
      <c r="M57" s="63" t="s">
        <v>227</v>
      </c>
      <c r="N57" s="63" t="s">
        <v>228</v>
      </c>
      <c r="O57" s="64"/>
      <c r="P57" s="59"/>
      <c r="Q57" s="61"/>
      <c r="R57" s="63"/>
      <c r="S57" s="63" t="s">
        <v>228</v>
      </c>
      <c r="T57" s="62"/>
    </row>
    <row r="58" spans="1:23" ht="12" thickBot="1" x14ac:dyDescent="0.25">
      <c r="A58" s="59"/>
      <c r="B58" s="60"/>
      <c r="C58" s="194"/>
      <c r="D58" s="195"/>
      <c r="E58" s="196"/>
      <c r="F58" s="59"/>
      <c r="G58" s="63"/>
      <c r="H58" s="63" t="s">
        <v>229</v>
      </c>
      <c r="I58" s="63" t="s">
        <v>227</v>
      </c>
      <c r="J58" s="64"/>
      <c r="K58" s="59"/>
      <c r="L58" s="63"/>
      <c r="M58" s="63" t="s">
        <v>229</v>
      </c>
      <c r="N58" s="63" t="s">
        <v>227</v>
      </c>
      <c r="O58" s="64"/>
      <c r="P58" s="59"/>
      <c r="Q58" s="61"/>
      <c r="R58" s="63"/>
      <c r="S58" s="63" t="s">
        <v>227</v>
      </c>
      <c r="T58" s="62"/>
    </row>
    <row r="59" spans="1:23" x14ac:dyDescent="0.2">
      <c r="A59" s="59"/>
      <c r="B59" s="60"/>
      <c r="C59" s="65" t="s">
        <v>250</v>
      </c>
      <c r="D59" s="66" t="s">
        <v>251</v>
      </c>
      <c r="E59" s="55"/>
      <c r="F59" s="67" t="s">
        <v>220</v>
      </c>
      <c r="G59" s="63"/>
      <c r="H59" s="63" t="s">
        <v>230</v>
      </c>
      <c r="I59" s="63" t="s">
        <v>215</v>
      </c>
      <c r="J59" s="64" t="s">
        <v>3</v>
      </c>
      <c r="K59" s="67" t="s">
        <v>220</v>
      </c>
      <c r="L59" s="63"/>
      <c r="M59" s="63" t="s">
        <v>230</v>
      </c>
      <c r="N59" s="63" t="s">
        <v>215</v>
      </c>
      <c r="O59" s="64" t="s">
        <v>3</v>
      </c>
      <c r="P59" s="67"/>
      <c r="Q59" s="63"/>
      <c r="R59" s="63" t="s">
        <v>4</v>
      </c>
      <c r="S59" s="63" t="s">
        <v>215</v>
      </c>
      <c r="T59" s="64"/>
    </row>
    <row r="60" spans="1:23" x14ac:dyDescent="0.2">
      <c r="A60" s="59"/>
      <c r="B60" s="60"/>
      <c r="C60" s="67" t="s">
        <v>4</v>
      </c>
      <c r="D60" s="63" t="s">
        <v>4</v>
      </c>
      <c r="E60" s="62"/>
      <c r="F60" s="67" t="s">
        <v>227</v>
      </c>
      <c r="G60" s="63"/>
      <c r="H60" s="63" t="s">
        <v>7</v>
      </c>
      <c r="I60" s="63" t="s">
        <v>9</v>
      </c>
      <c r="J60" s="64" t="s">
        <v>231</v>
      </c>
      <c r="K60" s="67" t="s">
        <v>227</v>
      </c>
      <c r="L60" s="63"/>
      <c r="M60" s="63" t="s">
        <v>7</v>
      </c>
      <c r="N60" s="63" t="s">
        <v>9</v>
      </c>
      <c r="O60" s="64" t="s">
        <v>231</v>
      </c>
      <c r="P60" s="67" t="s">
        <v>217</v>
      </c>
      <c r="Q60" s="63"/>
      <c r="R60" s="63" t="s">
        <v>232</v>
      </c>
      <c r="S60" s="63" t="s">
        <v>9</v>
      </c>
      <c r="T60" s="64" t="s">
        <v>214</v>
      </c>
    </row>
    <row r="61" spans="1:23" x14ac:dyDescent="0.2">
      <c r="A61" s="59"/>
      <c r="B61" s="60"/>
      <c r="C61" s="67" t="s">
        <v>232</v>
      </c>
      <c r="D61" s="63" t="s">
        <v>232</v>
      </c>
      <c r="E61" s="64" t="s">
        <v>3</v>
      </c>
      <c r="F61" s="67" t="s">
        <v>233</v>
      </c>
      <c r="G61" s="63"/>
      <c r="H61" s="63" t="s">
        <v>234</v>
      </c>
      <c r="I61" s="63" t="s">
        <v>235</v>
      </c>
      <c r="J61" s="64" t="s">
        <v>236</v>
      </c>
      <c r="K61" s="67" t="s">
        <v>233</v>
      </c>
      <c r="L61" s="63"/>
      <c r="M61" s="63" t="s">
        <v>234</v>
      </c>
      <c r="N61" s="63" t="s">
        <v>235</v>
      </c>
      <c r="O61" s="64" t="s">
        <v>237</v>
      </c>
      <c r="P61" s="67" t="s">
        <v>215</v>
      </c>
      <c r="Q61" s="63" t="s">
        <v>258</v>
      </c>
      <c r="R61" s="63" t="s">
        <v>238</v>
      </c>
      <c r="S61" s="63" t="s">
        <v>235</v>
      </c>
      <c r="T61" s="64" t="s">
        <v>214</v>
      </c>
    </row>
    <row r="62" spans="1:23" x14ac:dyDescent="0.2">
      <c r="A62" s="68"/>
      <c r="B62" s="69"/>
      <c r="C62" s="67" t="s">
        <v>239</v>
      </c>
      <c r="D62" s="63" t="s">
        <v>239</v>
      </c>
      <c r="E62" s="64" t="s">
        <v>239</v>
      </c>
      <c r="F62" s="67" t="s">
        <v>230</v>
      </c>
      <c r="G62" s="63" t="s">
        <v>241</v>
      </c>
      <c r="H62" s="63" t="s">
        <v>240</v>
      </c>
      <c r="I62" s="63" t="s">
        <v>232</v>
      </c>
      <c r="J62" s="64" t="s">
        <v>242</v>
      </c>
      <c r="K62" s="67" t="s">
        <v>230</v>
      </c>
      <c r="L62" s="63" t="s">
        <v>241</v>
      </c>
      <c r="M62" s="63" t="s">
        <v>240</v>
      </c>
      <c r="N62" s="63" t="s">
        <v>232</v>
      </c>
      <c r="O62" s="64" t="s">
        <v>242</v>
      </c>
      <c r="P62" s="67" t="s">
        <v>2</v>
      </c>
      <c r="Q62" s="63" t="s">
        <v>246</v>
      </c>
      <c r="R62" s="63" t="s">
        <v>2</v>
      </c>
      <c r="S62" s="63" t="s">
        <v>232</v>
      </c>
      <c r="T62" s="64" t="s">
        <v>259</v>
      </c>
    </row>
    <row r="63" spans="1:23" ht="12" thickBot="1" x14ac:dyDescent="0.25">
      <c r="A63" s="70" t="s">
        <v>252</v>
      </c>
      <c r="B63" s="71" t="s">
        <v>215</v>
      </c>
      <c r="C63" s="72" t="s">
        <v>5</v>
      </c>
      <c r="D63" s="73" t="s">
        <v>5</v>
      </c>
      <c r="E63" s="74" t="s">
        <v>5</v>
      </c>
      <c r="F63" s="72" t="s">
        <v>6</v>
      </c>
      <c r="G63" s="73" t="s">
        <v>244</v>
      </c>
      <c r="H63" s="73" t="s">
        <v>243</v>
      </c>
      <c r="I63" s="73" t="s">
        <v>9</v>
      </c>
      <c r="J63" s="74" t="s">
        <v>245</v>
      </c>
      <c r="K63" s="72" t="s">
        <v>6</v>
      </c>
      <c r="L63" s="73" t="s">
        <v>244</v>
      </c>
      <c r="M63" s="73" t="s">
        <v>243</v>
      </c>
      <c r="N63" s="73" t="s">
        <v>9</v>
      </c>
      <c r="O63" s="74" t="s">
        <v>245</v>
      </c>
      <c r="P63" s="72" t="s">
        <v>219</v>
      </c>
      <c r="Q63" s="73" t="s">
        <v>216</v>
      </c>
      <c r="R63" s="73" t="s">
        <v>219</v>
      </c>
      <c r="S63" s="73" t="s">
        <v>9</v>
      </c>
      <c r="T63" s="74" t="s">
        <v>219</v>
      </c>
    </row>
    <row r="64" spans="1:23" x14ac:dyDescent="0.2">
      <c r="A64" s="78"/>
      <c r="B64" s="87"/>
      <c r="C64" s="92"/>
      <c r="D64" s="92"/>
      <c r="E64" s="92"/>
      <c r="F64" s="92"/>
      <c r="G64" s="92"/>
      <c r="H64" s="92"/>
      <c r="I64" s="92"/>
      <c r="J64" s="94"/>
      <c r="K64" s="92"/>
      <c r="L64" s="92"/>
      <c r="M64" s="92"/>
      <c r="N64" s="92"/>
      <c r="O64" s="92"/>
      <c r="P64" s="92"/>
      <c r="Q64" s="92"/>
      <c r="R64" s="92"/>
      <c r="S64" s="92"/>
      <c r="T64" s="94"/>
    </row>
    <row r="65" spans="1:23" ht="13.5" x14ac:dyDescent="0.35">
      <c r="A65" s="78"/>
      <c r="B65" s="132" t="s">
        <v>19</v>
      </c>
      <c r="C65" s="92"/>
      <c r="D65" s="92"/>
      <c r="E65" s="92"/>
      <c r="F65" s="92"/>
      <c r="G65" s="92"/>
      <c r="H65" s="92"/>
      <c r="I65" s="92"/>
      <c r="J65" s="94"/>
      <c r="K65" s="92"/>
      <c r="L65" s="92"/>
      <c r="M65" s="92"/>
      <c r="N65" s="92"/>
      <c r="O65" s="92"/>
      <c r="P65" s="92"/>
      <c r="Q65" s="92"/>
      <c r="R65" s="92"/>
      <c r="S65" s="92"/>
      <c r="T65" s="94"/>
    </row>
    <row r="66" spans="1:23" x14ac:dyDescent="0.2">
      <c r="A66" s="86">
        <v>801</v>
      </c>
      <c r="B66" s="87" t="s">
        <v>20</v>
      </c>
      <c r="C66" s="88">
        <v>0</v>
      </c>
      <c r="D66" s="88">
        <v>0</v>
      </c>
      <c r="E66" s="88">
        <v>0</v>
      </c>
      <c r="F66" s="88">
        <v>0</v>
      </c>
      <c r="G66" s="88">
        <v>0</v>
      </c>
      <c r="H66" s="88">
        <v>0</v>
      </c>
      <c r="I66" s="88">
        <v>0</v>
      </c>
      <c r="J66" s="89">
        <v>0</v>
      </c>
      <c r="K66" s="88">
        <v>0</v>
      </c>
      <c r="L66" s="88">
        <v>0</v>
      </c>
      <c r="M66" s="88">
        <v>0</v>
      </c>
      <c r="N66" s="88">
        <v>0</v>
      </c>
      <c r="O66" s="88">
        <v>0</v>
      </c>
      <c r="P66" s="88">
        <v>0</v>
      </c>
      <c r="Q66" s="88">
        <v>0</v>
      </c>
      <c r="R66" s="88">
        <v>0</v>
      </c>
      <c r="S66" s="88">
        <v>-89494</v>
      </c>
      <c r="T66" s="89">
        <v>-89494</v>
      </c>
    </row>
    <row r="67" spans="1:23" x14ac:dyDescent="0.2">
      <c r="A67" s="86">
        <v>805</v>
      </c>
      <c r="B67" s="87" t="s">
        <v>21</v>
      </c>
      <c r="C67" s="93">
        <v>2405338</v>
      </c>
      <c r="D67" s="93">
        <v>4139939</v>
      </c>
      <c r="E67" s="92">
        <v>6545277</v>
      </c>
      <c r="F67" s="93">
        <v>65384</v>
      </c>
      <c r="G67" s="93">
        <v>0</v>
      </c>
      <c r="H67" s="93">
        <v>0</v>
      </c>
      <c r="I67" s="93">
        <v>336026</v>
      </c>
      <c r="J67" s="94">
        <v>401410</v>
      </c>
      <c r="K67" s="93">
        <v>0</v>
      </c>
      <c r="L67" s="93">
        <v>0</v>
      </c>
      <c r="M67" s="93">
        <v>150339</v>
      </c>
      <c r="N67" s="93">
        <v>384888</v>
      </c>
      <c r="O67" s="92">
        <v>535227</v>
      </c>
      <c r="P67" s="93">
        <v>166401</v>
      </c>
      <c r="Q67" s="93">
        <v>286401</v>
      </c>
      <c r="R67" s="93">
        <v>452802</v>
      </c>
      <c r="S67" s="93">
        <v>3882</v>
      </c>
      <c r="T67" s="133">
        <v>456684</v>
      </c>
    </row>
    <row r="68" spans="1:23" x14ac:dyDescent="0.2">
      <c r="A68" s="86">
        <v>806</v>
      </c>
      <c r="B68" s="87" t="s">
        <v>22</v>
      </c>
      <c r="C68" s="93">
        <v>324818</v>
      </c>
      <c r="D68" s="93">
        <v>559130</v>
      </c>
      <c r="E68" s="92">
        <v>883948</v>
      </c>
      <c r="F68" s="93">
        <v>8829</v>
      </c>
      <c r="G68" s="93">
        <v>0</v>
      </c>
      <c r="H68" s="93">
        <v>0</v>
      </c>
      <c r="I68" s="93">
        <v>31832</v>
      </c>
      <c r="J68" s="94">
        <v>40661</v>
      </c>
      <c r="K68" s="93">
        <v>0</v>
      </c>
      <c r="L68" s="93">
        <v>0</v>
      </c>
      <c r="M68" s="93">
        <v>20302</v>
      </c>
      <c r="N68" s="93">
        <v>41472</v>
      </c>
      <c r="O68" s="92">
        <v>61774</v>
      </c>
      <c r="P68" s="93">
        <v>22470</v>
      </c>
      <c r="Q68" s="93">
        <v>38681</v>
      </c>
      <c r="R68" s="93">
        <v>61151</v>
      </c>
      <c r="S68" s="93">
        <v>-13148</v>
      </c>
      <c r="T68" s="133">
        <v>48003</v>
      </c>
    </row>
    <row r="69" spans="1:23" x14ac:dyDescent="0.2">
      <c r="A69" s="86">
        <v>807</v>
      </c>
      <c r="B69" s="87" t="s">
        <v>23</v>
      </c>
      <c r="C69" s="93">
        <v>197266</v>
      </c>
      <c r="D69" s="93">
        <v>339355</v>
      </c>
      <c r="E69" s="92">
        <v>536621</v>
      </c>
      <c r="F69" s="93">
        <v>5362</v>
      </c>
      <c r="G69" s="93">
        <v>0</v>
      </c>
      <c r="H69" s="93">
        <v>0</v>
      </c>
      <c r="I69" s="93">
        <v>25385</v>
      </c>
      <c r="J69" s="94">
        <v>30747</v>
      </c>
      <c r="K69" s="93">
        <v>0</v>
      </c>
      <c r="L69" s="93">
        <v>0</v>
      </c>
      <c r="M69" s="93">
        <v>12330</v>
      </c>
      <c r="N69" s="93">
        <v>30362</v>
      </c>
      <c r="O69" s="92">
        <v>42692</v>
      </c>
      <c r="P69" s="93">
        <v>13646</v>
      </c>
      <c r="Q69" s="93">
        <v>23477</v>
      </c>
      <c r="R69" s="93">
        <v>37123</v>
      </c>
      <c r="S69" s="93">
        <v>-10743</v>
      </c>
      <c r="T69" s="133">
        <v>26380</v>
      </c>
    </row>
    <row r="70" spans="1:23" ht="13.5" x14ac:dyDescent="0.35">
      <c r="A70" s="86">
        <v>809</v>
      </c>
      <c r="B70" s="87" t="s">
        <v>33</v>
      </c>
      <c r="C70" s="96">
        <v>93162</v>
      </c>
      <c r="D70" s="96">
        <v>160220</v>
      </c>
      <c r="E70" s="95">
        <v>253382</v>
      </c>
      <c r="F70" s="96">
        <v>2532</v>
      </c>
      <c r="G70" s="96">
        <v>0</v>
      </c>
      <c r="H70" s="96">
        <v>0</v>
      </c>
      <c r="I70" s="96">
        <v>9264</v>
      </c>
      <c r="J70" s="97">
        <v>11796</v>
      </c>
      <c r="K70" s="96">
        <v>0</v>
      </c>
      <c r="L70" s="96">
        <v>0</v>
      </c>
      <c r="M70" s="96">
        <v>5823</v>
      </c>
      <c r="N70" s="96">
        <v>16088</v>
      </c>
      <c r="O70" s="95">
        <v>21911</v>
      </c>
      <c r="P70" s="96">
        <v>6445</v>
      </c>
      <c r="Q70" s="96">
        <v>11084</v>
      </c>
      <c r="R70" s="96">
        <v>17529</v>
      </c>
      <c r="S70" s="96">
        <v>-4330</v>
      </c>
      <c r="T70" s="134">
        <v>13199</v>
      </c>
    </row>
    <row r="71" spans="1:23" x14ac:dyDescent="0.2">
      <c r="A71" s="78"/>
      <c r="B71" s="87" t="s">
        <v>261</v>
      </c>
      <c r="C71" s="88">
        <v>3020584</v>
      </c>
      <c r="D71" s="88">
        <v>5198644</v>
      </c>
      <c r="E71" s="88">
        <v>8219228</v>
      </c>
      <c r="F71" s="88">
        <v>82107</v>
      </c>
      <c r="G71" s="88">
        <v>0</v>
      </c>
      <c r="H71" s="88">
        <v>0</v>
      </c>
      <c r="I71" s="88">
        <v>402507</v>
      </c>
      <c r="J71" s="89">
        <v>484614</v>
      </c>
      <c r="K71" s="88">
        <v>0</v>
      </c>
      <c r="L71" s="88">
        <v>0</v>
      </c>
      <c r="M71" s="88">
        <v>188794</v>
      </c>
      <c r="N71" s="88">
        <v>472810</v>
      </c>
      <c r="O71" s="88">
        <v>661604</v>
      </c>
      <c r="P71" s="88">
        <v>208962</v>
      </c>
      <c r="Q71" s="88">
        <v>359643</v>
      </c>
      <c r="R71" s="88">
        <v>568605</v>
      </c>
      <c r="S71" s="88">
        <v>-113833</v>
      </c>
      <c r="T71" s="89">
        <v>454772</v>
      </c>
    </row>
    <row r="72" spans="1:23" x14ac:dyDescent="0.2">
      <c r="A72" s="98"/>
      <c r="B72" s="99"/>
      <c r="C72" s="100"/>
      <c r="D72" s="100"/>
      <c r="E72" s="100"/>
      <c r="F72" s="100"/>
      <c r="G72" s="100"/>
      <c r="H72" s="100"/>
      <c r="I72" s="100"/>
      <c r="J72" s="101"/>
      <c r="K72" s="100"/>
      <c r="L72" s="100"/>
      <c r="M72" s="100"/>
      <c r="N72" s="100"/>
      <c r="O72" s="100"/>
      <c r="P72" s="100"/>
      <c r="Q72" s="100"/>
      <c r="R72" s="100"/>
      <c r="S72" s="100"/>
      <c r="T72" s="101"/>
    </row>
    <row r="73" spans="1:23" x14ac:dyDescent="0.2">
      <c r="B73" s="87"/>
      <c r="C73" s="92"/>
      <c r="D73" s="92"/>
      <c r="E73" s="92"/>
      <c r="F73" s="92"/>
      <c r="G73" s="92"/>
      <c r="H73" s="92"/>
      <c r="I73" s="92"/>
      <c r="J73" s="102"/>
      <c r="L73" s="87"/>
      <c r="M73" s="92"/>
      <c r="N73" s="92"/>
      <c r="O73" s="92"/>
      <c r="P73" s="92"/>
      <c r="Q73" s="92"/>
      <c r="R73" s="92"/>
      <c r="S73" s="92"/>
      <c r="T73" s="92"/>
      <c r="U73" s="92"/>
      <c r="V73" s="92"/>
      <c r="W73" s="92"/>
    </row>
    <row r="74" spans="1:23" x14ac:dyDescent="0.2">
      <c r="B74" s="87"/>
      <c r="C74" s="92"/>
      <c r="D74" s="92"/>
      <c r="E74" s="92"/>
      <c r="F74" s="92"/>
      <c r="G74" s="92"/>
      <c r="H74" s="92"/>
      <c r="I74" s="92"/>
      <c r="J74" s="92"/>
      <c r="L74" s="87"/>
      <c r="M74" s="92"/>
      <c r="N74" s="92"/>
      <c r="O74" s="92"/>
      <c r="P74" s="92"/>
      <c r="Q74" s="92"/>
      <c r="R74" s="92"/>
      <c r="S74" s="92"/>
      <c r="T74" s="92"/>
      <c r="U74" s="92"/>
      <c r="V74" s="92"/>
      <c r="W74" s="92"/>
    </row>
    <row r="75" spans="1:23" x14ac:dyDescent="0.2">
      <c r="B75" s="87"/>
      <c r="C75" s="92"/>
      <c r="D75" s="92"/>
      <c r="E75" s="92"/>
      <c r="F75" s="92"/>
      <c r="G75" s="92"/>
      <c r="H75" s="92"/>
      <c r="I75" s="92"/>
      <c r="J75" s="100"/>
      <c r="L75" s="87"/>
      <c r="M75" s="92"/>
      <c r="N75" s="92"/>
      <c r="O75" s="92"/>
      <c r="P75" s="92"/>
      <c r="Q75" s="92"/>
      <c r="R75" s="92"/>
      <c r="S75" s="92"/>
      <c r="T75" s="92"/>
      <c r="U75" s="92"/>
      <c r="V75" s="92"/>
      <c r="W75" s="92"/>
    </row>
    <row r="76" spans="1:23" x14ac:dyDescent="0.2">
      <c r="A76" s="103"/>
      <c r="B76" s="104"/>
      <c r="C76" s="181" t="s">
        <v>222</v>
      </c>
      <c r="D76" s="182"/>
      <c r="E76" s="182"/>
      <c r="F76" s="182"/>
      <c r="G76" s="183"/>
      <c r="H76" s="105"/>
      <c r="I76" s="106"/>
      <c r="J76" s="106"/>
      <c r="K76" s="106"/>
      <c r="L76" s="107"/>
      <c r="M76" s="77"/>
      <c r="N76" s="92"/>
      <c r="O76" s="92"/>
      <c r="P76" s="92"/>
      <c r="Q76" s="92"/>
      <c r="R76" s="92"/>
      <c r="S76" s="92"/>
      <c r="T76" s="92"/>
      <c r="U76" s="92"/>
      <c r="V76" s="92"/>
      <c r="W76" s="92"/>
    </row>
    <row r="77" spans="1:23" x14ac:dyDescent="0.2">
      <c r="A77" s="108"/>
      <c r="B77" s="109"/>
      <c r="C77" s="184"/>
      <c r="D77" s="185"/>
      <c r="E77" s="185"/>
      <c r="F77" s="185"/>
      <c r="G77" s="186"/>
      <c r="H77" s="110"/>
      <c r="I77" s="110"/>
      <c r="J77" s="110"/>
      <c r="K77" s="111" t="s">
        <v>223</v>
      </c>
      <c r="L77" s="112"/>
      <c r="M77" s="77"/>
      <c r="N77" s="92"/>
      <c r="O77" s="92"/>
      <c r="P77" s="92"/>
      <c r="Q77" s="92"/>
      <c r="R77" s="92"/>
      <c r="S77" s="92"/>
      <c r="T77" s="92"/>
      <c r="U77" s="92"/>
      <c r="V77" s="92"/>
      <c r="W77" s="92"/>
    </row>
    <row r="78" spans="1:23" x14ac:dyDescent="0.2">
      <c r="A78" s="108"/>
      <c r="B78" s="109"/>
      <c r="C78" s="75"/>
      <c r="D78" s="75"/>
      <c r="E78" s="75"/>
      <c r="F78" s="113" t="s">
        <v>224</v>
      </c>
      <c r="G78" s="114"/>
      <c r="H78" s="110"/>
      <c r="I78" s="110"/>
      <c r="J78" s="110"/>
      <c r="K78" s="111" t="s">
        <v>225</v>
      </c>
      <c r="L78" s="112"/>
      <c r="M78" s="77"/>
      <c r="N78" s="92"/>
      <c r="O78" s="92"/>
      <c r="P78" s="92"/>
      <c r="Q78" s="92"/>
      <c r="R78" s="92"/>
      <c r="S78" s="92"/>
      <c r="T78" s="92"/>
      <c r="U78" s="92"/>
      <c r="V78" s="92"/>
      <c r="W78" s="92"/>
    </row>
    <row r="79" spans="1:23" x14ac:dyDescent="0.2">
      <c r="A79" s="108"/>
      <c r="B79" s="109"/>
      <c r="C79" s="113"/>
      <c r="D79" s="113"/>
      <c r="E79" s="113" t="s">
        <v>226</v>
      </c>
      <c r="F79" s="113" t="s">
        <v>8</v>
      </c>
      <c r="G79" s="115"/>
      <c r="H79" s="110"/>
      <c r="I79" s="110"/>
      <c r="J79" s="111"/>
      <c r="K79" s="111" t="s">
        <v>8</v>
      </c>
      <c r="L79" s="112"/>
      <c r="M79" s="77"/>
      <c r="N79" s="92"/>
      <c r="O79" s="92"/>
      <c r="P79" s="92"/>
      <c r="Q79" s="92"/>
      <c r="R79" s="92"/>
      <c r="S79" s="92"/>
      <c r="T79" s="92"/>
      <c r="U79" s="92"/>
      <c r="V79" s="92"/>
      <c r="W79" s="92"/>
    </row>
    <row r="80" spans="1:23" x14ac:dyDescent="0.2">
      <c r="A80" s="108"/>
      <c r="B80" s="109"/>
      <c r="C80" s="113"/>
      <c r="D80" s="113"/>
      <c r="E80" s="113" t="s">
        <v>227</v>
      </c>
      <c r="F80" s="113" t="s">
        <v>228</v>
      </c>
      <c r="G80" s="115"/>
      <c r="H80" s="110"/>
      <c r="I80" s="110"/>
      <c r="J80" s="111"/>
      <c r="K80" s="111" t="s">
        <v>228</v>
      </c>
      <c r="L80" s="112"/>
      <c r="M80" s="77"/>
      <c r="N80" s="92"/>
      <c r="O80" s="92"/>
      <c r="P80" s="92"/>
      <c r="Q80" s="92"/>
      <c r="R80" s="92"/>
      <c r="S80" s="92"/>
      <c r="T80" s="92"/>
      <c r="U80" s="92"/>
      <c r="V80" s="92"/>
      <c r="W80" s="92"/>
    </row>
    <row r="81" spans="1:23" x14ac:dyDescent="0.2">
      <c r="A81" s="108"/>
      <c r="B81" s="109"/>
      <c r="C81" s="113"/>
      <c r="D81" s="113"/>
      <c r="E81" s="113" t="s">
        <v>229</v>
      </c>
      <c r="F81" s="113" t="s">
        <v>227</v>
      </c>
      <c r="G81" s="115"/>
      <c r="H81" s="110"/>
      <c r="I81" s="110"/>
      <c r="J81" s="111"/>
      <c r="K81" s="111" t="s">
        <v>227</v>
      </c>
      <c r="L81" s="112"/>
      <c r="M81" s="77"/>
      <c r="N81" s="92"/>
      <c r="O81" s="92"/>
      <c r="P81" s="92"/>
      <c r="Q81" s="92"/>
      <c r="R81" s="92"/>
      <c r="S81" s="92"/>
      <c r="T81" s="92"/>
      <c r="U81" s="92"/>
      <c r="V81" s="92"/>
      <c r="W81" s="92"/>
    </row>
    <row r="82" spans="1:23" x14ac:dyDescent="0.2">
      <c r="A82" s="108"/>
      <c r="B82" s="109"/>
      <c r="C82" s="113" t="s">
        <v>220</v>
      </c>
      <c r="D82" s="113"/>
      <c r="E82" s="113" t="s">
        <v>230</v>
      </c>
      <c r="F82" s="113" t="s">
        <v>215</v>
      </c>
      <c r="G82" s="115" t="s">
        <v>3</v>
      </c>
      <c r="H82" s="111"/>
      <c r="I82" s="111"/>
      <c r="J82" s="111" t="s">
        <v>4</v>
      </c>
      <c r="K82" s="111" t="s">
        <v>215</v>
      </c>
      <c r="L82" s="116"/>
      <c r="M82" s="77"/>
      <c r="N82" s="92"/>
      <c r="O82" s="92"/>
      <c r="P82" s="92"/>
      <c r="Q82" s="92"/>
      <c r="R82" s="92"/>
      <c r="S82" s="92"/>
      <c r="T82" s="92"/>
      <c r="U82" s="92"/>
      <c r="V82" s="92"/>
      <c r="W82" s="92"/>
    </row>
    <row r="83" spans="1:23" x14ac:dyDescent="0.2">
      <c r="A83" s="108"/>
      <c r="B83" s="109"/>
      <c r="C83" s="113" t="s">
        <v>227</v>
      </c>
      <c r="D83" s="113"/>
      <c r="E83" s="113" t="s">
        <v>7</v>
      </c>
      <c r="F83" s="113" t="s">
        <v>9</v>
      </c>
      <c r="G83" s="115" t="s">
        <v>231</v>
      </c>
      <c r="H83" s="111" t="s">
        <v>217</v>
      </c>
      <c r="I83" s="111"/>
      <c r="J83" s="111" t="s">
        <v>232</v>
      </c>
      <c r="K83" s="111" t="s">
        <v>9</v>
      </c>
      <c r="L83" s="116" t="s">
        <v>214</v>
      </c>
      <c r="M83" s="77"/>
      <c r="N83" s="92"/>
      <c r="O83" s="92"/>
      <c r="P83" s="92"/>
      <c r="Q83" s="92"/>
      <c r="R83" s="92"/>
      <c r="S83" s="92"/>
      <c r="T83" s="92"/>
      <c r="U83" s="92"/>
      <c r="V83" s="92"/>
      <c r="W83" s="92"/>
    </row>
    <row r="84" spans="1:23" x14ac:dyDescent="0.2">
      <c r="A84" s="108"/>
      <c r="B84" s="109"/>
      <c r="C84" s="113" t="s">
        <v>233</v>
      </c>
      <c r="D84" s="113"/>
      <c r="E84" s="113" t="s">
        <v>234</v>
      </c>
      <c r="F84" s="113" t="s">
        <v>235</v>
      </c>
      <c r="G84" s="115" t="s">
        <v>237</v>
      </c>
      <c r="H84" s="111" t="s">
        <v>215</v>
      </c>
      <c r="I84" s="111" t="s">
        <v>258</v>
      </c>
      <c r="J84" s="111" t="s">
        <v>238</v>
      </c>
      <c r="K84" s="111" t="s">
        <v>235</v>
      </c>
      <c r="L84" s="116" t="s">
        <v>214</v>
      </c>
      <c r="M84" s="77"/>
      <c r="N84" s="92"/>
      <c r="O84" s="92"/>
      <c r="P84" s="92"/>
      <c r="Q84" s="92"/>
      <c r="R84" s="92"/>
      <c r="S84" s="92"/>
      <c r="T84" s="92"/>
      <c r="U84" s="92"/>
      <c r="V84" s="92"/>
      <c r="W84" s="92"/>
    </row>
    <row r="85" spans="1:23" x14ac:dyDescent="0.2">
      <c r="A85" s="117"/>
      <c r="B85" s="118"/>
      <c r="C85" s="113" t="s">
        <v>230</v>
      </c>
      <c r="D85" s="113" t="s">
        <v>241</v>
      </c>
      <c r="E85" s="113" t="s">
        <v>240</v>
      </c>
      <c r="F85" s="113" t="s">
        <v>232</v>
      </c>
      <c r="G85" s="115" t="s">
        <v>242</v>
      </c>
      <c r="H85" s="111" t="s">
        <v>2</v>
      </c>
      <c r="I85" s="111" t="s">
        <v>246</v>
      </c>
      <c r="J85" s="111" t="s">
        <v>2</v>
      </c>
      <c r="K85" s="111" t="s">
        <v>232</v>
      </c>
      <c r="L85" s="116" t="s">
        <v>259</v>
      </c>
      <c r="M85" s="77"/>
      <c r="N85" s="92"/>
      <c r="O85" s="92"/>
      <c r="P85" s="92"/>
      <c r="Q85" s="92"/>
      <c r="R85" s="92"/>
      <c r="S85" s="92"/>
      <c r="T85" s="92"/>
      <c r="U85" s="92"/>
      <c r="V85" s="92"/>
      <c r="W85" s="92"/>
    </row>
    <row r="86" spans="1:23" x14ac:dyDescent="0.2">
      <c r="A86" s="119" t="s">
        <v>252</v>
      </c>
      <c r="B86" s="120" t="s">
        <v>215</v>
      </c>
      <c r="C86" s="121" t="s">
        <v>6</v>
      </c>
      <c r="D86" s="121" t="s">
        <v>244</v>
      </c>
      <c r="E86" s="121" t="s">
        <v>243</v>
      </c>
      <c r="F86" s="121" t="s">
        <v>9</v>
      </c>
      <c r="G86" s="122" t="s">
        <v>245</v>
      </c>
      <c r="H86" s="123" t="s">
        <v>219</v>
      </c>
      <c r="I86" s="111" t="s">
        <v>216</v>
      </c>
      <c r="J86" s="111" t="s">
        <v>219</v>
      </c>
      <c r="K86" s="123" t="s">
        <v>9</v>
      </c>
      <c r="L86" s="116" t="s">
        <v>219</v>
      </c>
      <c r="M86" s="77"/>
      <c r="N86" s="92"/>
      <c r="O86" s="92"/>
      <c r="P86" s="92"/>
      <c r="Q86" s="92"/>
      <c r="R86" s="92"/>
      <c r="S86" s="92"/>
      <c r="T86" s="92"/>
      <c r="U86" s="92"/>
      <c r="V86" s="92"/>
      <c r="W86" s="92"/>
    </row>
    <row r="87" spans="1:23" x14ac:dyDescent="0.2">
      <c r="A87" s="78"/>
      <c r="B87" s="87"/>
      <c r="C87" s="92"/>
      <c r="D87" s="92"/>
      <c r="E87" s="92"/>
      <c r="F87" s="92"/>
      <c r="G87" s="92"/>
      <c r="H87" s="92"/>
      <c r="I87" s="92"/>
      <c r="J87" s="92"/>
      <c r="K87" s="92"/>
      <c r="L87" s="94"/>
      <c r="M87" s="92"/>
      <c r="N87" s="92"/>
      <c r="O87" s="92"/>
      <c r="P87" s="92"/>
      <c r="Q87" s="92"/>
      <c r="R87" s="92"/>
      <c r="S87" s="92"/>
      <c r="T87" s="92"/>
      <c r="U87" s="92"/>
      <c r="V87" s="92"/>
      <c r="W87" s="92"/>
    </row>
    <row r="88" spans="1:23" ht="13.5" x14ac:dyDescent="0.35">
      <c r="A88" s="78"/>
      <c r="B88" s="132" t="s">
        <v>19</v>
      </c>
      <c r="C88" s="92"/>
      <c r="D88" s="92"/>
      <c r="E88" s="92"/>
      <c r="F88" s="92"/>
      <c r="G88" s="92"/>
      <c r="H88" s="92"/>
      <c r="I88" s="92"/>
      <c r="J88" s="92"/>
      <c r="K88" s="92"/>
      <c r="L88" s="94"/>
      <c r="M88" s="92"/>
      <c r="N88" s="92"/>
      <c r="O88" s="92"/>
      <c r="P88" s="92"/>
      <c r="Q88" s="92"/>
      <c r="R88" s="92"/>
      <c r="S88" s="92"/>
      <c r="T88" s="92"/>
      <c r="U88" s="92"/>
      <c r="V88" s="92"/>
      <c r="W88" s="92"/>
    </row>
    <row r="89" spans="1:23" x14ac:dyDescent="0.2">
      <c r="A89" s="86">
        <v>801</v>
      </c>
      <c r="B89" s="87" t="s">
        <v>20</v>
      </c>
      <c r="C89" s="88">
        <v>0</v>
      </c>
      <c r="D89" s="88">
        <v>0</v>
      </c>
      <c r="E89" s="88">
        <v>0</v>
      </c>
      <c r="F89" s="88">
        <v>0</v>
      </c>
      <c r="G89" s="88">
        <v>0</v>
      </c>
      <c r="H89" s="88">
        <v>0</v>
      </c>
      <c r="I89" s="88">
        <v>0</v>
      </c>
      <c r="J89" s="88">
        <v>0</v>
      </c>
      <c r="K89" s="88">
        <v>-89494</v>
      </c>
      <c r="L89" s="89">
        <v>-89494</v>
      </c>
      <c r="M89" s="92"/>
      <c r="N89" s="92"/>
      <c r="O89" s="92"/>
      <c r="P89" s="92"/>
      <c r="Q89" s="92"/>
      <c r="R89" s="92"/>
      <c r="S89" s="92"/>
      <c r="T89" s="92"/>
      <c r="U89" s="92"/>
      <c r="V89" s="92"/>
      <c r="W89" s="92"/>
    </row>
    <row r="90" spans="1:23" x14ac:dyDescent="0.2">
      <c r="A90" s="86">
        <v>805</v>
      </c>
      <c r="B90" s="87" t="s">
        <v>21</v>
      </c>
      <c r="C90" s="93">
        <v>0</v>
      </c>
      <c r="D90" s="93">
        <v>0</v>
      </c>
      <c r="E90" s="93">
        <v>150339</v>
      </c>
      <c r="F90" s="93">
        <v>384888</v>
      </c>
      <c r="G90" s="92">
        <v>535227</v>
      </c>
      <c r="H90" s="93">
        <v>166401</v>
      </c>
      <c r="I90" s="93">
        <v>286401</v>
      </c>
      <c r="J90" s="93">
        <v>452802</v>
      </c>
      <c r="K90" s="93">
        <v>3882</v>
      </c>
      <c r="L90" s="133">
        <v>456684</v>
      </c>
      <c r="M90" s="92"/>
      <c r="N90" s="92"/>
      <c r="O90" s="92"/>
      <c r="P90" s="92"/>
      <c r="Q90" s="92"/>
      <c r="R90" s="92"/>
      <c r="S90" s="92"/>
      <c r="T90" s="92"/>
      <c r="U90" s="92"/>
      <c r="V90" s="92"/>
      <c r="W90" s="92"/>
    </row>
    <row r="91" spans="1:23" x14ac:dyDescent="0.2">
      <c r="A91" s="86">
        <v>806</v>
      </c>
      <c r="B91" s="87" t="s">
        <v>22</v>
      </c>
      <c r="C91" s="93">
        <v>0</v>
      </c>
      <c r="D91" s="93">
        <v>0</v>
      </c>
      <c r="E91" s="93">
        <v>20302</v>
      </c>
      <c r="F91" s="93">
        <v>41472</v>
      </c>
      <c r="G91" s="92">
        <v>61774</v>
      </c>
      <c r="H91" s="93">
        <v>22470</v>
      </c>
      <c r="I91" s="93">
        <v>38681</v>
      </c>
      <c r="J91" s="93">
        <v>61151</v>
      </c>
      <c r="K91" s="93">
        <v>-13148</v>
      </c>
      <c r="L91" s="133">
        <v>48003</v>
      </c>
      <c r="M91" s="92"/>
      <c r="N91" s="92"/>
      <c r="O91" s="92"/>
      <c r="P91" s="92"/>
      <c r="Q91" s="92"/>
      <c r="R91" s="92"/>
      <c r="S91" s="92"/>
      <c r="T91" s="92"/>
      <c r="U91" s="92"/>
      <c r="V91" s="92"/>
      <c r="W91" s="92"/>
    </row>
    <row r="92" spans="1:23" x14ac:dyDescent="0.2">
      <c r="A92" s="86">
        <v>807</v>
      </c>
      <c r="B92" s="87" t="s">
        <v>23</v>
      </c>
      <c r="C92" s="93">
        <v>0</v>
      </c>
      <c r="D92" s="93">
        <v>0</v>
      </c>
      <c r="E92" s="93">
        <v>12330</v>
      </c>
      <c r="F92" s="93">
        <v>30362</v>
      </c>
      <c r="G92" s="92">
        <v>42692</v>
      </c>
      <c r="H92" s="93">
        <v>13646</v>
      </c>
      <c r="I92" s="93">
        <v>23477</v>
      </c>
      <c r="J92" s="93">
        <v>37123</v>
      </c>
      <c r="K92" s="93">
        <v>-10743</v>
      </c>
      <c r="L92" s="133">
        <v>26380</v>
      </c>
      <c r="M92" s="92"/>
      <c r="N92" s="92"/>
      <c r="O92" s="92"/>
      <c r="P92" s="92"/>
      <c r="Q92" s="92"/>
      <c r="R92" s="92"/>
      <c r="S92" s="92"/>
      <c r="T92" s="92"/>
      <c r="U92" s="92"/>
      <c r="V92" s="92"/>
      <c r="W92" s="92"/>
    </row>
    <row r="93" spans="1:23" ht="13.5" x14ac:dyDescent="0.35">
      <c r="A93" s="86">
        <v>809</v>
      </c>
      <c r="B93" s="87" t="s">
        <v>33</v>
      </c>
      <c r="C93" s="96">
        <v>0</v>
      </c>
      <c r="D93" s="96">
        <v>0</v>
      </c>
      <c r="E93" s="96">
        <v>5823</v>
      </c>
      <c r="F93" s="96">
        <v>16088</v>
      </c>
      <c r="G93" s="95">
        <v>21911</v>
      </c>
      <c r="H93" s="96">
        <v>6445</v>
      </c>
      <c r="I93" s="96">
        <v>11084</v>
      </c>
      <c r="J93" s="96">
        <v>17529</v>
      </c>
      <c r="K93" s="96">
        <v>-4330</v>
      </c>
      <c r="L93" s="134">
        <v>13199</v>
      </c>
      <c r="M93" s="92"/>
      <c r="N93" s="92"/>
      <c r="O93" s="92"/>
      <c r="P93" s="92"/>
      <c r="Q93" s="92"/>
      <c r="R93" s="92"/>
      <c r="S93" s="92"/>
      <c r="T93" s="92"/>
      <c r="U93" s="92"/>
      <c r="V93" s="92"/>
      <c r="W93" s="92"/>
    </row>
    <row r="94" spans="1:23" x14ac:dyDescent="0.2">
      <c r="A94" s="78"/>
      <c r="B94" s="87" t="s">
        <v>261</v>
      </c>
      <c r="C94" s="88">
        <v>0</v>
      </c>
      <c r="D94" s="88">
        <v>0</v>
      </c>
      <c r="E94" s="88">
        <v>188794</v>
      </c>
      <c r="F94" s="88">
        <v>472810</v>
      </c>
      <c r="G94" s="88">
        <v>661604</v>
      </c>
      <c r="H94" s="88">
        <v>208962</v>
      </c>
      <c r="I94" s="88">
        <v>359643</v>
      </c>
      <c r="J94" s="88">
        <v>568605</v>
      </c>
      <c r="K94" s="88">
        <v>-113833</v>
      </c>
      <c r="L94" s="89">
        <v>454772</v>
      </c>
      <c r="M94" s="92"/>
      <c r="N94" s="92"/>
      <c r="O94" s="92"/>
      <c r="P94" s="92"/>
      <c r="Q94" s="92"/>
      <c r="R94" s="92"/>
      <c r="S94" s="92"/>
      <c r="T94" s="92"/>
      <c r="U94" s="92"/>
      <c r="V94" s="92"/>
      <c r="W94" s="92"/>
    </row>
    <row r="95" spans="1:23" x14ac:dyDescent="0.2">
      <c r="A95" s="98"/>
      <c r="B95" s="99"/>
      <c r="C95" s="100"/>
      <c r="D95" s="100"/>
      <c r="E95" s="100"/>
      <c r="F95" s="100"/>
      <c r="G95" s="100"/>
      <c r="H95" s="100"/>
      <c r="I95" s="100"/>
      <c r="J95" s="100"/>
      <c r="K95" s="100"/>
      <c r="L95" s="101"/>
      <c r="M95" s="92"/>
      <c r="N95" s="92"/>
      <c r="O95" s="92"/>
      <c r="P95" s="92"/>
      <c r="Q95" s="92"/>
      <c r="R95" s="92"/>
      <c r="S95" s="92"/>
      <c r="T95" s="92"/>
      <c r="U95" s="92"/>
      <c r="V95" s="92"/>
      <c r="W95" s="92"/>
    </row>
    <row r="96" spans="1:23" x14ac:dyDescent="0.2">
      <c r="B96" s="87"/>
      <c r="C96" s="92"/>
      <c r="D96" s="92"/>
      <c r="E96" s="92"/>
      <c r="F96" s="92"/>
      <c r="G96" s="92"/>
      <c r="H96" s="92"/>
      <c r="I96" s="92"/>
      <c r="J96" s="102"/>
      <c r="L96" s="87"/>
      <c r="M96" s="92"/>
      <c r="N96" s="92"/>
      <c r="O96" s="92"/>
      <c r="P96" s="92"/>
      <c r="Q96" s="92"/>
      <c r="R96" s="92"/>
      <c r="S96" s="92"/>
      <c r="T96" s="92"/>
      <c r="U96" s="92"/>
      <c r="V96" s="92"/>
      <c r="W96" s="92"/>
    </row>
    <row r="97" spans="1:23" x14ac:dyDescent="0.2">
      <c r="B97" s="87"/>
      <c r="C97" s="92"/>
      <c r="D97" s="92"/>
      <c r="E97" s="92"/>
      <c r="F97" s="92"/>
      <c r="G97" s="92"/>
      <c r="H97" s="92"/>
      <c r="I97" s="92"/>
      <c r="J97" s="92"/>
      <c r="L97" s="87"/>
      <c r="M97" s="92"/>
      <c r="N97" s="92"/>
      <c r="O97" s="92"/>
      <c r="P97" s="92"/>
      <c r="Q97" s="92"/>
      <c r="R97" s="92"/>
      <c r="S97" s="92"/>
      <c r="T97" s="92"/>
      <c r="U97" s="92"/>
      <c r="V97" s="92"/>
      <c r="W97" s="92"/>
    </row>
    <row r="98" spans="1:23" ht="12" thickBot="1" x14ac:dyDescent="0.25">
      <c r="B98" s="87"/>
      <c r="C98" s="92"/>
      <c r="D98" s="92"/>
      <c r="E98" s="92"/>
      <c r="F98" s="92"/>
      <c r="G98" s="92"/>
      <c r="H98" s="92"/>
      <c r="I98" s="92"/>
      <c r="J98" s="92"/>
      <c r="L98" s="87"/>
      <c r="M98" s="92"/>
      <c r="N98" s="92"/>
      <c r="O98" s="92"/>
      <c r="P98" s="92"/>
      <c r="Q98" s="92"/>
      <c r="R98" s="92"/>
      <c r="S98" s="92"/>
      <c r="T98" s="92"/>
      <c r="U98" s="92"/>
      <c r="V98" s="92"/>
      <c r="W98" s="92"/>
    </row>
    <row r="99" spans="1:23" ht="10.5" customHeight="1" x14ac:dyDescent="0.2">
      <c r="A99" s="52"/>
      <c r="B99" s="53"/>
      <c r="C99" s="52"/>
      <c r="D99" s="54"/>
      <c r="E99" s="55"/>
      <c r="F99" s="197" t="s">
        <v>221</v>
      </c>
      <c r="G99" s="198"/>
      <c r="H99" s="198"/>
      <c r="I99" s="198"/>
      <c r="J99" s="199"/>
      <c r="K99" s="197" t="s">
        <v>222</v>
      </c>
      <c r="L99" s="198"/>
      <c r="M99" s="198"/>
      <c r="N99" s="198"/>
      <c r="O99" s="199"/>
      <c r="P99" s="56"/>
      <c r="Q99" s="57"/>
      <c r="R99" s="57"/>
      <c r="S99" s="57"/>
      <c r="T99" s="58"/>
    </row>
    <row r="100" spans="1:23" ht="10.5" customHeight="1" x14ac:dyDescent="0.2">
      <c r="A100" s="59"/>
      <c r="B100" s="60"/>
      <c r="C100" s="59"/>
      <c r="D100" s="61"/>
      <c r="E100" s="62"/>
      <c r="F100" s="59"/>
      <c r="G100" s="61"/>
      <c r="H100" s="61"/>
      <c r="I100" s="61"/>
      <c r="J100" s="62"/>
      <c r="K100" s="59"/>
      <c r="L100" s="61"/>
      <c r="M100" s="61"/>
      <c r="N100" s="61"/>
      <c r="O100" s="62"/>
      <c r="P100" s="59"/>
      <c r="Q100" s="61"/>
      <c r="R100" s="61"/>
      <c r="S100" s="63" t="s">
        <v>223</v>
      </c>
      <c r="T100" s="62"/>
    </row>
    <row r="101" spans="1:23" x14ac:dyDescent="0.2">
      <c r="A101" s="59"/>
      <c r="B101" s="60"/>
      <c r="C101" s="59"/>
      <c r="D101" s="61"/>
      <c r="E101" s="62"/>
      <c r="F101" s="59"/>
      <c r="G101" s="61"/>
      <c r="H101" s="61"/>
      <c r="I101" s="63" t="s">
        <v>224</v>
      </c>
      <c r="J101" s="62"/>
      <c r="K101" s="59"/>
      <c r="L101" s="61"/>
      <c r="M101" s="61"/>
      <c r="N101" s="63" t="s">
        <v>224</v>
      </c>
      <c r="O101" s="62"/>
      <c r="P101" s="59"/>
      <c r="Q101" s="61"/>
      <c r="R101" s="61"/>
      <c r="S101" s="63" t="s">
        <v>225</v>
      </c>
      <c r="T101" s="62"/>
    </row>
    <row r="102" spans="1:23" x14ac:dyDescent="0.2">
      <c r="A102" s="59"/>
      <c r="B102" s="60"/>
      <c r="C102" s="191">
        <v>45838</v>
      </c>
      <c r="D102" s="192"/>
      <c r="E102" s="193"/>
      <c r="F102" s="59"/>
      <c r="G102" s="63"/>
      <c r="H102" s="63" t="s">
        <v>226</v>
      </c>
      <c r="I102" s="63" t="s">
        <v>8</v>
      </c>
      <c r="J102" s="64"/>
      <c r="K102" s="59"/>
      <c r="L102" s="63"/>
      <c r="M102" s="63" t="s">
        <v>226</v>
      </c>
      <c r="N102" s="63" t="s">
        <v>8</v>
      </c>
      <c r="O102" s="64"/>
      <c r="P102" s="59"/>
      <c r="Q102" s="61"/>
      <c r="R102" s="63"/>
      <c r="S102" s="63" t="s">
        <v>8</v>
      </c>
      <c r="T102" s="62"/>
    </row>
    <row r="103" spans="1:23" x14ac:dyDescent="0.2">
      <c r="A103" s="59"/>
      <c r="B103" s="60"/>
      <c r="C103" s="191"/>
      <c r="D103" s="192"/>
      <c r="E103" s="193"/>
      <c r="F103" s="59"/>
      <c r="G103" s="63"/>
      <c r="H103" s="63" t="s">
        <v>227</v>
      </c>
      <c r="I103" s="63" t="s">
        <v>228</v>
      </c>
      <c r="J103" s="64"/>
      <c r="K103" s="59"/>
      <c r="L103" s="63"/>
      <c r="M103" s="63" t="s">
        <v>227</v>
      </c>
      <c r="N103" s="63" t="s">
        <v>228</v>
      </c>
      <c r="O103" s="64"/>
      <c r="P103" s="59"/>
      <c r="Q103" s="61"/>
      <c r="R103" s="63"/>
      <c r="S103" s="63" t="s">
        <v>228</v>
      </c>
      <c r="T103" s="62"/>
    </row>
    <row r="104" spans="1:23" ht="12" thickBot="1" x14ac:dyDescent="0.25">
      <c r="A104" s="59"/>
      <c r="B104" s="60"/>
      <c r="C104" s="194"/>
      <c r="D104" s="195"/>
      <c r="E104" s="196"/>
      <c r="F104" s="59"/>
      <c r="G104" s="63"/>
      <c r="H104" s="63" t="s">
        <v>229</v>
      </c>
      <c r="I104" s="63" t="s">
        <v>227</v>
      </c>
      <c r="J104" s="64"/>
      <c r="K104" s="59"/>
      <c r="L104" s="63"/>
      <c r="M104" s="63" t="s">
        <v>229</v>
      </c>
      <c r="N104" s="63" t="s">
        <v>227</v>
      </c>
      <c r="O104" s="64"/>
      <c r="P104" s="59"/>
      <c r="Q104" s="61"/>
      <c r="R104" s="63"/>
      <c r="S104" s="63" t="s">
        <v>227</v>
      </c>
      <c r="T104" s="62"/>
    </row>
    <row r="105" spans="1:23" x14ac:dyDescent="0.2">
      <c r="A105" s="59"/>
      <c r="B105" s="60"/>
      <c r="C105" s="65" t="s">
        <v>250</v>
      </c>
      <c r="D105" s="66" t="s">
        <v>251</v>
      </c>
      <c r="E105" s="55"/>
      <c r="F105" s="67" t="s">
        <v>220</v>
      </c>
      <c r="G105" s="63"/>
      <c r="H105" s="63" t="s">
        <v>230</v>
      </c>
      <c r="I105" s="63" t="s">
        <v>215</v>
      </c>
      <c r="J105" s="64" t="s">
        <v>3</v>
      </c>
      <c r="K105" s="67" t="s">
        <v>220</v>
      </c>
      <c r="L105" s="63"/>
      <c r="M105" s="63" t="s">
        <v>230</v>
      </c>
      <c r="N105" s="63" t="s">
        <v>215</v>
      </c>
      <c r="O105" s="64" t="s">
        <v>3</v>
      </c>
      <c r="P105" s="67"/>
      <c r="Q105" s="63"/>
      <c r="R105" s="63" t="s">
        <v>4</v>
      </c>
      <c r="S105" s="63" t="s">
        <v>215</v>
      </c>
      <c r="T105" s="64"/>
    </row>
    <row r="106" spans="1:23" x14ac:dyDescent="0.2">
      <c r="A106" s="59"/>
      <c r="B106" s="60"/>
      <c r="C106" s="67" t="s">
        <v>4</v>
      </c>
      <c r="D106" s="63" t="s">
        <v>4</v>
      </c>
      <c r="E106" s="62"/>
      <c r="F106" s="67" t="s">
        <v>227</v>
      </c>
      <c r="G106" s="63"/>
      <c r="H106" s="63" t="s">
        <v>7</v>
      </c>
      <c r="I106" s="63" t="s">
        <v>9</v>
      </c>
      <c r="J106" s="64" t="s">
        <v>231</v>
      </c>
      <c r="K106" s="67" t="s">
        <v>227</v>
      </c>
      <c r="L106" s="63"/>
      <c r="M106" s="63" t="s">
        <v>7</v>
      </c>
      <c r="N106" s="63" t="s">
        <v>9</v>
      </c>
      <c r="O106" s="64" t="s">
        <v>231</v>
      </c>
      <c r="P106" s="67" t="s">
        <v>217</v>
      </c>
      <c r="Q106" s="63"/>
      <c r="R106" s="63" t="s">
        <v>232</v>
      </c>
      <c r="S106" s="63" t="s">
        <v>9</v>
      </c>
      <c r="T106" s="64" t="s">
        <v>214</v>
      </c>
    </row>
    <row r="107" spans="1:23" x14ac:dyDescent="0.2">
      <c r="A107" s="59"/>
      <c r="B107" s="60"/>
      <c r="C107" s="67" t="s">
        <v>232</v>
      </c>
      <c r="D107" s="63" t="s">
        <v>232</v>
      </c>
      <c r="E107" s="64" t="s">
        <v>3</v>
      </c>
      <c r="F107" s="67" t="s">
        <v>233</v>
      </c>
      <c r="G107" s="63"/>
      <c r="H107" s="63" t="s">
        <v>234</v>
      </c>
      <c r="I107" s="63" t="s">
        <v>235</v>
      </c>
      <c r="J107" s="64" t="s">
        <v>236</v>
      </c>
      <c r="K107" s="67" t="s">
        <v>233</v>
      </c>
      <c r="L107" s="63"/>
      <c r="M107" s="63" t="s">
        <v>234</v>
      </c>
      <c r="N107" s="63" t="s">
        <v>235</v>
      </c>
      <c r="O107" s="64" t="s">
        <v>237</v>
      </c>
      <c r="P107" s="67" t="s">
        <v>215</v>
      </c>
      <c r="Q107" s="63" t="s">
        <v>258</v>
      </c>
      <c r="R107" s="63" t="s">
        <v>238</v>
      </c>
      <c r="S107" s="63" t="s">
        <v>235</v>
      </c>
      <c r="T107" s="64" t="s">
        <v>214</v>
      </c>
    </row>
    <row r="108" spans="1:23" x14ac:dyDescent="0.2">
      <c r="A108" s="68"/>
      <c r="B108" s="69"/>
      <c r="C108" s="67" t="s">
        <v>239</v>
      </c>
      <c r="D108" s="63" t="s">
        <v>239</v>
      </c>
      <c r="E108" s="64" t="s">
        <v>239</v>
      </c>
      <c r="F108" s="67" t="s">
        <v>230</v>
      </c>
      <c r="G108" s="63" t="s">
        <v>241</v>
      </c>
      <c r="H108" s="63" t="s">
        <v>240</v>
      </c>
      <c r="I108" s="63" t="s">
        <v>232</v>
      </c>
      <c r="J108" s="64" t="s">
        <v>242</v>
      </c>
      <c r="K108" s="67" t="s">
        <v>230</v>
      </c>
      <c r="L108" s="63" t="s">
        <v>241</v>
      </c>
      <c r="M108" s="63" t="s">
        <v>240</v>
      </c>
      <c r="N108" s="63" t="s">
        <v>232</v>
      </c>
      <c r="O108" s="64" t="s">
        <v>242</v>
      </c>
      <c r="P108" s="67" t="s">
        <v>2</v>
      </c>
      <c r="Q108" s="63" t="s">
        <v>246</v>
      </c>
      <c r="R108" s="63" t="s">
        <v>2</v>
      </c>
      <c r="S108" s="63" t="s">
        <v>232</v>
      </c>
      <c r="T108" s="64" t="s">
        <v>259</v>
      </c>
    </row>
    <row r="109" spans="1:23" ht="12" thickBot="1" x14ac:dyDescent="0.25">
      <c r="A109" s="70" t="s">
        <v>252</v>
      </c>
      <c r="B109" s="71" t="s">
        <v>215</v>
      </c>
      <c r="C109" s="72" t="s">
        <v>5</v>
      </c>
      <c r="D109" s="73" t="s">
        <v>5</v>
      </c>
      <c r="E109" s="74" t="s">
        <v>5</v>
      </c>
      <c r="F109" s="72" t="s">
        <v>6</v>
      </c>
      <c r="G109" s="73" t="s">
        <v>244</v>
      </c>
      <c r="H109" s="73" t="s">
        <v>243</v>
      </c>
      <c r="I109" s="73" t="s">
        <v>9</v>
      </c>
      <c r="J109" s="74" t="s">
        <v>245</v>
      </c>
      <c r="K109" s="72" t="s">
        <v>6</v>
      </c>
      <c r="L109" s="73" t="s">
        <v>244</v>
      </c>
      <c r="M109" s="73" t="s">
        <v>243</v>
      </c>
      <c r="N109" s="73" t="s">
        <v>9</v>
      </c>
      <c r="O109" s="74" t="s">
        <v>245</v>
      </c>
      <c r="P109" s="72" t="s">
        <v>219</v>
      </c>
      <c r="Q109" s="73" t="s">
        <v>216</v>
      </c>
      <c r="R109" s="73" t="s">
        <v>219</v>
      </c>
      <c r="S109" s="73" t="s">
        <v>9</v>
      </c>
      <c r="T109" s="74" t="s">
        <v>219</v>
      </c>
    </row>
    <row r="110" spans="1:23" x14ac:dyDescent="0.2">
      <c r="A110" s="78"/>
      <c r="B110" s="87"/>
      <c r="C110" s="92"/>
      <c r="D110" s="92"/>
      <c r="E110" s="92"/>
      <c r="F110" s="92"/>
      <c r="G110" s="92"/>
      <c r="H110" s="92"/>
      <c r="I110" s="92"/>
      <c r="J110" s="94"/>
      <c r="K110" s="92"/>
      <c r="L110" s="92"/>
      <c r="M110" s="92"/>
      <c r="N110" s="92"/>
      <c r="O110" s="92"/>
      <c r="P110" s="92"/>
      <c r="Q110" s="92"/>
      <c r="R110" s="92"/>
      <c r="S110" s="92"/>
      <c r="T110" s="94"/>
    </row>
    <row r="111" spans="1:23" ht="13.5" x14ac:dyDescent="0.35">
      <c r="A111" s="78"/>
      <c r="B111" s="132" t="s">
        <v>34</v>
      </c>
      <c r="C111" s="92"/>
      <c r="D111" s="92"/>
      <c r="E111" s="92"/>
      <c r="F111" s="92"/>
      <c r="G111" s="92"/>
      <c r="H111" s="92"/>
      <c r="I111" s="92"/>
      <c r="J111" s="94"/>
    </row>
    <row r="112" spans="1:23" x14ac:dyDescent="0.2">
      <c r="A112" s="86">
        <v>301</v>
      </c>
      <c r="B112" s="87" t="s">
        <v>24</v>
      </c>
      <c r="C112" s="88">
        <v>9153978</v>
      </c>
      <c r="D112" s="88">
        <v>15755840</v>
      </c>
      <c r="E112" s="88">
        <v>24909818</v>
      </c>
      <c r="F112" s="88">
        <v>248831</v>
      </c>
      <c r="G112" s="88">
        <v>0</v>
      </c>
      <c r="H112" s="88">
        <v>0</v>
      </c>
      <c r="I112" s="88">
        <v>905139</v>
      </c>
      <c r="J112" s="89">
        <v>1153970</v>
      </c>
      <c r="K112" s="88">
        <v>0</v>
      </c>
      <c r="L112" s="88">
        <v>0</v>
      </c>
      <c r="M112" s="88">
        <v>572144</v>
      </c>
      <c r="N112" s="88">
        <v>1753717</v>
      </c>
      <c r="O112" s="88">
        <v>2325861</v>
      </c>
      <c r="P112" s="88">
        <v>633272</v>
      </c>
      <c r="Q112" s="88">
        <v>1089988</v>
      </c>
      <c r="R112" s="88">
        <v>1723260</v>
      </c>
      <c r="S112" s="88">
        <v>-482754</v>
      </c>
      <c r="T112" s="89">
        <v>1240506</v>
      </c>
    </row>
    <row r="113" spans="1:23" x14ac:dyDescent="0.2">
      <c r="A113" s="86">
        <v>302</v>
      </c>
      <c r="B113" s="87" t="s">
        <v>25</v>
      </c>
      <c r="C113" s="93">
        <v>10007913</v>
      </c>
      <c r="D113" s="93">
        <v>17225491</v>
      </c>
      <c r="E113" s="92">
        <v>27233404</v>
      </c>
      <c r="F113" s="93">
        <v>272044</v>
      </c>
      <c r="G113" s="93">
        <v>0</v>
      </c>
      <c r="H113" s="93">
        <v>0</v>
      </c>
      <c r="I113" s="93">
        <v>1130267</v>
      </c>
      <c r="J113" s="94">
        <v>1402311</v>
      </c>
      <c r="K113" s="93">
        <v>0</v>
      </c>
      <c r="L113" s="93">
        <v>0</v>
      </c>
      <c r="M113" s="93">
        <v>625517</v>
      </c>
      <c r="N113" s="93">
        <v>1529809</v>
      </c>
      <c r="O113" s="92">
        <v>2155326</v>
      </c>
      <c r="P113" s="93">
        <v>692347</v>
      </c>
      <c r="Q113" s="93">
        <v>1191658</v>
      </c>
      <c r="R113" s="93">
        <v>1884005</v>
      </c>
      <c r="S113" s="93">
        <v>-505808</v>
      </c>
      <c r="T113" s="133">
        <v>1378197</v>
      </c>
    </row>
    <row r="114" spans="1:23" x14ac:dyDescent="0.2">
      <c r="A114" s="86">
        <v>304</v>
      </c>
      <c r="B114" s="87" t="s">
        <v>26</v>
      </c>
      <c r="C114" s="93">
        <v>7738098</v>
      </c>
      <c r="D114" s="93">
        <v>13318614</v>
      </c>
      <c r="E114" s="92">
        <v>21056712</v>
      </c>
      <c r="F114" s="93">
        <v>210344</v>
      </c>
      <c r="G114" s="93">
        <v>0</v>
      </c>
      <c r="H114" s="93">
        <v>0</v>
      </c>
      <c r="I114" s="93">
        <v>904437</v>
      </c>
      <c r="J114" s="94">
        <v>1114781</v>
      </c>
      <c r="K114" s="93">
        <v>0</v>
      </c>
      <c r="L114" s="93">
        <v>0</v>
      </c>
      <c r="M114" s="93">
        <v>483648</v>
      </c>
      <c r="N114" s="93">
        <v>1090964</v>
      </c>
      <c r="O114" s="92">
        <v>1574612</v>
      </c>
      <c r="P114" s="93">
        <v>535321</v>
      </c>
      <c r="Q114" s="93">
        <v>921381</v>
      </c>
      <c r="R114" s="93">
        <v>1456702</v>
      </c>
      <c r="S114" s="93">
        <v>-421806</v>
      </c>
      <c r="T114" s="133">
        <v>1034896</v>
      </c>
    </row>
    <row r="115" spans="1:23" x14ac:dyDescent="0.2">
      <c r="A115" s="86">
        <v>305</v>
      </c>
      <c r="B115" s="87" t="s">
        <v>27</v>
      </c>
      <c r="C115" s="93">
        <v>9184459</v>
      </c>
      <c r="D115" s="93">
        <v>15808204</v>
      </c>
      <c r="E115" s="92">
        <v>24992663</v>
      </c>
      <c r="F115" s="93">
        <v>249660</v>
      </c>
      <c r="G115" s="93">
        <v>0</v>
      </c>
      <c r="H115" s="93">
        <v>0</v>
      </c>
      <c r="I115" s="93">
        <v>1058137</v>
      </c>
      <c r="J115" s="94">
        <v>1307797</v>
      </c>
      <c r="K115" s="93">
        <v>0</v>
      </c>
      <c r="L115" s="93">
        <v>0</v>
      </c>
      <c r="M115" s="93">
        <v>574049</v>
      </c>
      <c r="N115" s="93">
        <v>1354885</v>
      </c>
      <c r="O115" s="92">
        <v>1928934</v>
      </c>
      <c r="P115" s="93">
        <v>635380</v>
      </c>
      <c r="Q115" s="93">
        <v>1093611</v>
      </c>
      <c r="R115" s="93">
        <v>1728991</v>
      </c>
      <c r="S115" s="93">
        <v>-414086</v>
      </c>
      <c r="T115" s="133">
        <v>1314905</v>
      </c>
    </row>
    <row r="116" spans="1:23" x14ac:dyDescent="0.2">
      <c r="A116" s="86">
        <v>316</v>
      </c>
      <c r="B116" s="87" t="s">
        <v>28</v>
      </c>
      <c r="C116" s="93">
        <v>5052023</v>
      </c>
      <c r="D116" s="93">
        <v>8695513</v>
      </c>
      <c r="E116" s="92">
        <v>13747536</v>
      </c>
      <c r="F116" s="93">
        <v>137328</v>
      </c>
      <c r="G116" s="93">
        <v>0</v>
      </c>
      <c r="H116" s="93">
        <v>0</v>
      </c>
      <c r="I116" s="93">
        <v>837626</v>
      </c>
      <c r="J116" s="94">
        <v>974954</v>
      </c>
      <c r="K116" s="93">
        <v>0</v>
      </c>
      <c r="L116" s="93">
        <v>0</v>
      </c>
      <c r="M116" s="93">
        <v>315763</v>
      </c>
      <c r="N116" s="93">
        <v>321205</v>
      </c>
      <c r="O116" s="92">
        <v>636968</v>
      </c>
      <c r="P116" s="93">
        <v>349499</v>
      </c>
      <c r="Q116" s="93">
        <v>601555</v>
      </c>
      <c r="R116" s="93">
        <v>951054</v>
      </c>
      <c r="S116" s="93">
        <v>244674</v>
      </c>
      <c r="T116" s="133">
        <v>1195728</v>
      </c>
    </row>
    <row r="117" spans="1:23" x14ac:dyDescent="0.2">
      <c r="A117" s="86">
        <v>318</v>
      </c>
      <c r="B117" s="87" t="s">
        <v>29</v>
      </c>
      <c r="C117" s="93">
        <v>28776522</v>
      </c>
      <c r="D117" s="93">
        <v>49529987</v>
      </c>
      <c r="E117" s="92">
        <v>78306509</v>
      </c>
      <c r="F117" s="93">
        <v>782229</v>
      </c>
      <c r="G117" s="93">
        <v>0</v>
      </c>
      <c r="H117" s="93">
        <v>0</v>
      </c>
      <c r="I117" s="93">
        <v>5117556</v>
      </c>
      <c r="J117" s="94">
        <v>5899785</v>
      </c>
      <c r="K117" s="93">
        <v>0</v>
      </c>
      <c r="L117" s="93">
        <v>0</v>
      </c>
      <c r="M117" s="93">
        <v>1798597</v>
      </c>
      <c r="N117" s="93">
        <v>1895635</v>
      </c>
      <c r="O117" s="92">
        <v>3694232</v>
      </c>
      <c r="P117" s="93">
        <v>1990758</v>
      </c>
      <c r="Q117" s="93">
        <v>3426482</v>
      </c>
      <c r="R117" s="93">
        <v>5417240</v>
      </c>
      <c r="S117" s="93">
        <v>2143935</v>
      </c>
      <c r="T117" s="133">
        <v>7561175</v>
      </c>
    </row>
    <row r="118" spans="1:23" x14ac:dyDescent="0.2">
      <c r="A118" s="86">
        <v>320</v>
      </c>
      <c r="B118" s="87" t="s">
        <v>30</v>
      </c>
      <c r="C118" s="93">
        <v>5419045</v>
      </c>
      <c r="D118" s="93">
        <v>9327328</v>
      </c>
      <c r="E118" s="92">
        <v>14746373</v>
      </c>
      <c r="F118" s="93">
        <v>147305</v>
      </c>
      <c r="G118" s="93">
        <v>0</v>
      </c>
      <c r="H118" s="93">
        <v>0</v>
      </c>
      <c r="I118" s="93">
        <v>2619543</v>
      </c>
      <c r="J118" s="94">
        <v>2766848</v>
      </c>
      <c r="K118" s="93">
        <v>0</v>
      </c>
      <c r="L118" s="93">
        <v>0</v>
      </c>
      <c r="M118" s="93">
        <v>338702</v>
      </c>
      <c r="N118" s="93">
        <v>1372857</v>
      </c>
      <c r="O118" s="92">
        <v>1711559</v>
      </c>
      <c r="P118" s="93">
        <v>374889</v>
      </c>
      <c r="Q118" s="93">
        <v>645264</v>
      </c>
      <c r="R118" s="93">
        <v>1020153</v>
      </c>
      <c r="S118" s="93">
        <v>471549</v>
      </c>
      <c r="T118" s="133">
        <v>1491702</v>
      </c>
    </row>
    <row r="119" spans="1:23" x14ac:dyDescent="0.2">
      <c r="A119" s="86">
        <v>330</v>
      </c>
      <c r="B119" s="87" t="s">
        <v>31</v>
      </c>
      <c r="C119" s="93">
        <v>5658672</v>
      </c>
      <c r="D119" s="93">
        <v>9739837</v>
      </c>
      <c r="E119" s="92">
        <v>15398509</v>
      </c>
      <c r="F119" s="93">
        <v>153819</v>
      </c>
      <c r="G119" s="93">
        <v>0</v>
      </c>
      <c r="H119" s="93">
        <v>0</v>
      </c>
      <c r="I119" s="93">
        <v>967380</v>
      </c>
      <c r="J119" s="94">
        <v>1121199</v>
      </c>
      <c r="K119" s="93">
        <v>0</v>
      </c>
      <c r="L119" s="93">
        <v>0</v>
      </c>
      <c r="M119" s="93">
        <v>353680</v>
      </c>
      <c r="N119" s="93">
        <v>368039</v>
      </c>
      <c r="O119" s="92">
        <v>721719</v>
      </c>
      <c r="P119" s="93">
        <v>391467</v>
      </c>
      <c r="Q119" s="93">
        <v>673801</v>
      </c>
      <c r="R119" s="93">
        <v>1065268</v>
      </c>
      <c r="S119" s="93">
        <v>278762</v>
      </c>
      <c r="T119" s="133">
        <v>1344030</v>
      </c>
    </row>
    <row r="120" spans="1:23" x14ac:dyDescent="0.2">
      <c r="A120" s="86">
        <v>345</v>
      </c>
      <c r="B120" s="87" t="s">
        <v>32</v>
      </c>
      <c r="C120" s="93">
        <v>34240585</v>
      </c>
      <c r="D120" s="93">
        <v>58934534</v>
      </c>
      <c r="E120" s="92">
        <v>93175119</v>
      </c>
      <c r="F120" s="93">
        <v>930759</v>
      </c>
      <c r="G120" s="93">
        <v>0</v>
      </c>
      <c r="H120" s="93">
        <v>0</v>
      </c>
      <c r="I120" s="93">
        <v>5506868</v>
      </c>
      <c r="J120" s="94">
        <v>6437627</v>
      </c>
      <c r="K120" s="93">
        <v>0</v>
      </c>
      <c r="L120" s="93">
        <v>0</v>
      </c>
      <c r="M120" s="93">
        <v>2140112</v>
      </c>
      <c r="N120" s="93">
        <v>3810386</v>
      </c>
      <c r="O120" s="92">
        <v>5950498</v>
      </c>
      <c r="P120" s="93">
        <v>2368764</v>
      </c>
      <c r="Q120" s="93">
        <v>4077087</v>
      </c>
      <c r="R120" s="93">
        <v>6445851</v>
      </c>
      <c r="S120" s="93">
        <v>1220967</v>
      </c>
      <c r="T120" s="133">
        <v>7666818</v>
      </c>
    </row>
    <row r="121" spans="1:23" ht="13.5" x14ac:dyDescent="0.35">
      <c r="A121" s="86">
        <v>400</v>
      </c>
      <c r="B121" s="87" t="s">
        <v>18</v>
      </c>
      <c r="C121" s="96">
        <v>10660987</v>
      </c>
      <c r="D121" s="96">
        <v>18349691</v>
      </c>
      <c r="E121" s="95">
        <v>29010678</v>
      </c>
      <c r="F121" s="96">
        <v>289796</v>
      </c>
      <c r="G121" s="96">
        <v>0</v>
      </c>
      <c r="H121" s="96">
        <v>0</v>
      </c>
      <c r="I121" s="96">
        <v>972658</v>
      </c>
      <c r="J121" s="97">
        <v>1262454</v>
      </c>
      <c r="K121" s="96">
        <v>0</v>
      </c>
      <c r="L121" s="96">
        <v>0</v>
      </c>
      <c r="M121" s="96">
        <v>666335</v>
      </c>
      <c r="N121" s="96">
        <v>3856516</v>
      </c>
      <c r="O121" s="95">
        <v>4522851</v>
      </c>
      <c r="P121" s="96">
        <v>737526</v>
      </c>
      <c r="Q121" s="96">
        <v>1269431</v>
      </c>
      <c r="R121" s="96">
        <v>2006957</v>
      </c>
      <c r="S121" s="96">
        <v>-2473874</v>
      </c>
      <c r="T121" s="134">
        <v>-466917</v>
      </c>
    </row>
    <row r="122" spans="1:23" x14ac:dyDescent="0.2">
      <c r="A122" s="78"/>
      <c r="B122" s="87" t="s">
        <v>262</v>
      </c>
      <c r="C122" s="88">
        <v>125892282</v>
      </c>
      <c r="D122" s="88">
        <v>216685039</v>
      </c>
      <c r="E122" s="88">
        <v>342577321</v>
      </c>
      <c r="F122" s="88">
        <v>3422115</v>
      </c>
      <c r="G122" s="88">
        <v>0</v>
      </c>
      <c r="H122" s="90">
        <v>0</v>
      </c>
      <c r="I122" s="88">
        <v>20019611</v>
      </c>
      <c r="J122" s="89">
        <v>23441726</v>
      </c>
      <c r="K122" s="90">
        <v>0</v>
      </c>
      <c r="L122" s="90">
        <v>0</v>
      </c>
      <c r="M122" s="88">
        <v>7868547</v>
      </c>
      <c r="N122" s="88">
        <v>17354013</v>
      </c>
      <c r="O122" s="88">
        <v>25222560</v>
      </c>
      <c r="P122" s="88">
        <v>8709223</v>
      </c>
      <c r="Q122" s="88">
        <v>14990258</v>
      </c>
      <c r="R122" s="88">
        <v>23699481</v>
      </c>
      <c r="S122" s="88">
        <v>61559</v>
      </c>
      <c r="T122" s="89">
        <v>23761040</v>
      </c>
    </row>
    <row r="123" spans="1:23" x14ac:dyDescent="0.2">
      <c r="A123" s="98"/>
      <c r="B123" s="99"/>
      <c r="C123" s="100"/>
      <c r="D123" s="100"/>
      <c r="E123" s="100"/>
      <c r="F123" s="100"/>
      <c r="G123" s="100"/>
      <c r="H123" s="100"/>
      <c r="I123" s="100"/>
      <c r="J123" s="101"/>
      <c r="K123" s="100"/>
      <c r="L123" s="100"/>
      <c r="M123" s="100"/>
      <c r="N123" s="100"/>
      <c r="O123" s="100"/>
      <c r="P123" s="100"/>
      <c r="Q123" s="100"/>
      <c r="R123" s="100"/>
      <c r="S123" s="100"/>
      <c r="T123" s="101"/>
    </row>
    <row r="124" spans="1:23" x14ac:dyDescent="0.2">
      <c r="B124" s="87"/>
      <c r="C124" s="92"/>
      <c r="D124" s="92"/>
      <c r="E124" s="92"/>
      <c r="F124" s="92"/>
      <c r="G124" s="92"/>
      <c r="H124" s="92"/>
      <c r="I124" s="92"/>
      <c r="J124" s="102"/>
      <c r="L124" s="87"/>
      <c r="M124" s="92"/>
      <c r="N124" s="92"/>
      <c r="O124" s="92"/>
      <c r="P124" s="92"/>
      <c r="Q124" s="92"/>
      <c r="R124" s="92"/>
      <c r="S124" s="92"/>
      <c r="T124" s="92"/>
      <c r="U124" s="92"/>
      <c r="V124" s="92"/>
      <c r="W124" s="92"/>
    </row>
    <row r="125" spans="1:23" x14ac:dyDescent="0.2">
      <c r="B125" s="87"/>
      <c r="C125" s="92"/>
      <c r="D125" s="92"/>
      <c r="E125" s="92"/>
      <c r="F125" s="92"/>
      <c r="G125" s="92"/>
      <c r="H125" s="92"/>
      <c r="I125" s="92"/>
      <c r="J125" s="92"/>
      <c r="L125" s="87"/>
      <c r="M125" s="92"/>
      <c r="N125" s="92"/>
      <c r="O125" s="92"/>
      <c r="P125" s="92"/>
      <c r="Q125" s="92"/>
      <c r="R125" s="92"/>
      <c r="S125" s="92"/>
      <c r="T125" s="92"/>
      <c r="U125" s="92"/>
      <c r="V125" s="92"/>
      <c r="W125" s="92"/>
    </row>
    <row r="126" spans="1:23" x14ac:dyDescent="0.2">
      <c r="B126" s="87"/>
      <c r="C126" s="92"/>
      <c r="D126" s="92"/>
      <c r="E126" s="92"/>
      <c r="F126" s="92"/>
      <c r="G126" s="92"/>
      <c r="H126" s="92"/>
      <c r="I126" s="92"/>
      <c r="J126" s="92"/>
      <c r="L126" s="87"/>
      <c r="M126" s="92"/>
      <c r="N126" s="92"/>
      <c r="O126" s="92"/>
      <c r="P126" s="92"/>
      <c r="Q126" s="92"/>
      <c r="R126" s="92"/>
      <c r="S126" s="92"/>
      <c r="T126" s="92"/>
      <c r="U126" s="92"/>
      <c r="V126" s="92"/>
      <c r="W126" s="92"/>
    </row>
    <row r="127" spans="1:23" x14ac:dyDescent="0.2">
      <c r="A127" s="103"/>
      <c r="B127" s="104"/>
      <c r="C127" s="181" t="s">
        <v>222</v>
      </c>
      <c r="D127" s="182"/>
      <c r="E127" s="182"/>
      <c r="F127" s="182"/>
      <c r="G127" s="183"/>
      <c r="H127" s="105"/>
      <c r="I127" s="106"/>
      <c r="J127" s="106"/>
      <c r="K127" s="106"/>
      <c r="L127" s="107"/>
      <c r="M127" s="77"/>
      <c r="N127" s="92"/>
      <c r="O127" s="92"/>
      <c r="P127" s="92"/>
      <c r="Q127" s="92"/>
      <c r="R127" s="92"/>
      <c r="S127" s="92"/>
      <c r="T127" s="92"/>
      <c r="U127" s="92"/>
      <c r="V127" s="92"/>
      <c r="W127" s="92"/>
    </row>
    <row r="128" spans="1:23" x14ac:dyDescent="0.2">
      <c r="A128" s="108"/>
      <c r="B128" s="109"/>
      <c r="C128" s="184"/>
      <c r="D128" s="185"/>
      <c r="E128" s="185"/>
      <c r="F128" s="185"/>
      <c r="G128" s="186"/>
      <c r="H128" s="110"/>
      <c r="I128" s="110"/>
      <c r="J128" s="110"/>
      <c r="K128" s="111" t="s">
        <v>223</v>
      </c>
      <c r="L128" s="112"/>
      <c r="M128" s="77"/>
      <c r="N128" s="92"/>
      <c r="O128" s="92"/>
      <c r="P128" s="92"/>
      <c r="Q128" s="92"/>
      <c r="R128" s="92"/>
      <c r="S128" s="92"/>
      <c r="T128" s="92"/>
      <c r="U128" s="92"/>
      <c r="V128" s="92"/>
      <c r="W128" s="92"/>
    </row>
    <row r="129" spans="1:23" x14ac:dyDescent="0.2">
      <c r="A129" s="108"/>
      <c r="B129" s="109"/>
      <c r="C129" s="75"/>
      <c r="D129" s="75"/>
      <c r="E129" s="75"/>
      <c r="F129" s="113" t="s">
        <v>224</v>
      </c>
      <c r="G129" s="114"/>
      <c r="H129" s="110"/>
      <c r="I129" s="110"/>
      <c r="J129" s="110"/>
      <c r="K129" s="111" t="s">
        <v>225</v>
      </c>
      <c r="L129" s="112"/>
      <c r="M129" s="77"/>
      <c r="N129" s="92"/>
      <c r="O129" s="92"/>
      <c r="P129" s="92"/>
      <c r="Q129" s="92"/>
      <c r="R129" s="92"/>
      <c r="S129" s="92"/>
      <c r="T129" s="92"/>
      <c r="U129" s="92"/>
      <c r="V129" s="92"/>
      <c r="W129" s="92"/>
    </row>
    <row r="130" spans="1:23" x14ac:dyDescent="0.2">
      <c r="A130" s="108"/>
      <c r="B130" s="109"/>
      <c r="C130" s="113"/>
      <c r="D130" s="113"/>
      <c r="E130" s="113" t="s">
        <v>226</v>
      </c>
      <c r="F130" s="113" t="s">
        <v>8</v>
      </c>
      <c r="G130" s="115"/>
      <c r="H130" s="110"/>
      <c r="I130" s="110"/>
      <c r="J130" s="111"/>
      <c r="K130" s="111" t="s">
        <v>8</v>
      </c>
      <c r="L130" s="112"/>
      <c r="M130" s="77"/>
      <c r="N130" s="92"/>
      <c r="O130" s="92"/>
      <c r="P130" s="92"/>
      <c r="Q130" s="92"/>
      <c r="R130" s="92"/>
      <c r="S130" s="92"/>
      <c r="T130" s="92"/>
      <c r="U130" s="92"/>
      <c r="V130" s="92"/>
      <c r="W130" s="92"/>
    </row>
    <row r="131" spans="1:23" x14ac:dyDescent="0.2">
      <c r="A131" s="108"/>
      <c r="B131" s="109"/>
      <c r="C131" s="113"/>
      <c r="D131" s="113"/>
      <c r="E131" s="113" t="s">
        <v>227</v>
      </c>
      <c r="F131" s="113" t="s">
        <v>228</v>
      </c>
      <c r="G131" s="115"/>
      <c r="H131" s="110"/>
      <c r="I131" s="110"/>
      <c r="J131" s="111"/>
      <c r="K131" s="111" t="s">
        <v>228</v>
      </c>
      <c r="L131" s="112"/>
      <c r="M131" s="77"/>
      <c r="N131" s="92"/>
      <c r="O131" s="92"/>
      <c r="P131" s="92"/>
      <c r="Q131" s="92"/>
      <c r="R131" s="92"/>
      <c r="S131" s="92"/>
      <c r="T131" s="92"/>
      <c r="U131" s="92"/>
      <c r="V131" s="92"/>
      <c r="W131" s="92"/>
    </row>
    <row r="132" spans="1:23" x14ac:dyDescent="0.2">
      <c r="A132" s="108"/>
      <c r="B132" s="109"/>
      <c r="C132" s="113"/>
      <c r="D132" s="113"/>
      <c r="E132" s="113" t="s">
        <v>229</v>
      </c>
      <c r="F132" s="113" t="s">
        <v>227</v>
      </c>
      <c r="G132" s="115"/>
      <c r="H132" s="110"/>
      <c r="I132" s="110"/>
      <c r="J132" s="111"/>
      <c r="K132" s="111" t="s">
        <v>227</v>
      </c>
      <c r="L132" s="112"/>
      <c r="M132" s="77"/>
      <c r="N132" s="92"/>
      <c r="O132" s="92"/>
      <c r="P132" s="92"/>
      <c r="Q132" s="92"/>
      <c r="R132" s="92"/>
      <c r="S132" s="92"/>
      <c r="T132" s="92"/>
      <c r="U132" s="92"/>
      <c r="V132" s="92"/>
      <c r="W132" s="92"/>
    </row>
    <row r="133" spans="1:23" x14ac:dyDescent="0.2">
      <c r="A133" s="108"/>
      <c r="B133" s="109"/>
      <c r="C133" s="113" t="s">
        <v>220</v>
      </c>
      <c r="D133" s="113"/>
      <c r="E133" s="113" t="s">
        <v>230</v>
      </c>
      <c r="F133" s="113" t="s">
        <v>215</v>
      </c>
      <c r="G133" s="115" t="s">
        <v>3</v>
      </c>
      <c r="H133" s="111"/>
      <c r="I133" s="111"/>
      <c r="J133" s="111" t="s">
        <v>4</v>
      </c>
      <c r="K133" s="111" t="s">
        <v>215</v>
      </c>
      <c r="L133" s="116"/>
      <c r="M133" s="77"/>
      <c r="N133" s="92"/>
      <c r="O133" s="92"/>
      <c r="P133" s="92"/>
      <c r="Q133" s="92"/>
      <c r="R133" s="92"/>
      <c r="S133" s="92"/>
      <c r="T133" s="92"/>
      <c r="U133" s="92"/>
      <c r="V133" s="92"/>
      <c r="W133" s="92"/>
    </row>
    <row r="134" spans="1:23" x14ac:dyDescent="0.2">
      <c r="A134" s="108"/>
      <c r="B134" s="109"/>
      <c r="C134" s="113" t="s">
        <v>227</v>
      </c>
      <c r="D134" s="113"/>
      <c r="E134" s="113" t="s">
        <v>7</v>
      </c>
      <c r="F134" s="113" t="s">
        <v>9</v>
      </c>
      <c r="G134" s="115" t="s">
        <v>231</v>
      </c>
      <c r="H134" s="111" t="s">
        <v>217</v>
      </c>
      <c r="I134" s="111"/>
      <c r="J134" s="111" t="s">
        <v>232</v>
      </c>
      <c r="K134" s="111" t="s">
        <v>9</v>
      </c>
      <c r="L134" s="116" t="s">
        <v>214</v>
      </c>
      <c r="M134" s="77"/>
      <c r="N134" s="92"/>
      <c r="O134" s="92"/>
      <c r="P134" s="92"/>
      <c r="Q134" s="92"/>
      <c r="R134" s="92"/>
      <c r="S134" s="92"/>
      <c r="T134" s="92"/>
      <c r="U134" s="92"/>
      <c r="V134" s="92"/>
      <c r="W134" s="92"/>
    </row>
    <row r="135" spans="1:23" x14ac:dyDescent="0.2">
      <c r="A135" s="108"/>
      <c r="B135" s="109"/>
      <c r="C135" s="113" t="s">
        <v>233</v>
      </c>
      <c r="D135" s="113"/>
      <c r="E135" s="113" t="s">
        <v>234</v>
      </c>
      <c r="F135" s="113" t="s">
        <v>235</v>
      </c>
      <c r="G135" s="115" t="s">
        <v>237</v>
      </c>
      <c r="H135" s="111" t="s">
        <v>215</v>
      </c>
      <c r="I135" s="111" t="s">
        <v>258</v>
      </c>
      <c r="J135" s="111" t="s">
        <v>238</v>
      </c>
      <c r="K135" s="111" t="s">
        <v>235</v>
      </c>
      <c r="L135" s="116" t="s">
        <v>214</v>
      </c>
      <c r="M135" s="77"/>
      <c r="N135" s="92"/>
      <c r="O135" s="92"/>
      <c r="P135" s="92"/>
      <c r="Q135" s="92"/>
      <c r="R135" s="92"/>
      <c r="S135" s="92"/>
      <c r="T135" s="92"/>
      <c r="U135" s="92"/>
      <c r="V135" s="92"/>
      <c r="W135" s="92"/>
    </row>
    <row r="136" spans="1:23" x14ac:dyDescent="0.2">
      <c r="A136" s="117"/>
      <c r="B136" s="118"/>
      <c r="C136" s="113" t="s">
        <v>230</v>
      </c>
      <c r="D136" s="113" t="s">
        <v>241</v>
      </c>
      <c r="E136" s="113" t="s">
        <v>240</v>
      </c>
      <c r="F136" s="113" t="s">
        <v>232</v>
      </c>
      <c r="G136" s="115" t="s">
        <v>242</v>
      </c>
      <c r="H136" s="111" t="s">
        <v>2</v>
      </c>
      <c r="I136" s="111" t="s">
        <v>246</v>
      </c>
      <c r="J136" s="111" t="s">
        <v>2</v>
      </c>
      <c r="K136" s="111" t="s">
        <v>232</v>
      </c>
      <c r="L136" s="116" t="s">
        <v>259</v>
      </c>
      <c r="M136" s="77"/>
      <c r="N136" s="92"/>
      <c r="O136" s="92"/>
      <c r="P136" s="92"/>
      <c r="Q136" s="92"/>
      <c r="R136" s="92"/>
      <c r="S136" s="92"/>
      <c r="T136" s="92"/>
      <c r="U136" s="92"/>
      <c r="V136" s="92"/>
      <c r="W136" s="92"/>
    </row>
    <row r="137" spans="1:23" x14ac:dyDescent="0.2">
      <c r="A137" s="119" t="s">
        <v>252</v>
      </c>
      <c r="B137" s="120" t="s">
        <v>215</v>
      </c>
      <c r="C137" s="121" t="s">
        <v>6</v>
      </c>
      <c r="D137" s="121" t="s">
        <v>244</v>
      </c>
      <c r="E137" s="121" t="s">
        <v>243</v>
      </c>
      <c r="F137" s="121" t="s">
        <v>9</v>
      </c>
      <c r="G137" s="122" t="s">
        <v>245</v>
      </c>
      <c r="H137" s="123" t="s">
        <v>219</v>
      </c>
      <c r="I137" s="111" t="s">
        <v>216</v>
      </c>
      <c r="J137" s="111" t="s">
        <v>219</v>
      </c>
      <c r="K137" s="123" t="s">
        <v>9</v>
      </c>
      <c r="L137" s="116" t="s">
        <v>219</v>
      </c>
      <c r="M137" s="77"/>
      <c r="N137" s="92"/>
      <c r="O137" s="92"/>
      <c r="P137" s="92"/>
      <c r="Q137" s="92"/>
      <c r="R137" s="92"/>
      <c r="S137" s="92"/>
      <c r="T137" s="92"/>
      <c r="U137" s="92"/>
      <c r="V137" s="92"/>
      <c r="W137" s="92"/>
    </row>
    <row r="138" spans="1:23" x14ac:dyDescent="0.2">
      <c r="A138" s="78"/>
      <c r="B138" s="87"/>
      <c r="C138" s="92"/>
      <c r="D138" s="92"/>
      <c r="E138" s="92"/>
      <c r="F138" s="92"/>
      <c r="G138" s="92"/>
      <c r="H138" s="92"/>
      <c r="I138" s="92"/>
      <c r="J138" s="92"/>
      <c r="K138" s="92"/>
      <c r="L138" s="94"/>
      <c r="M138" s="92"/>
      <c r="N138" s="92"/>
      <c r="O138" s="92"/>
      <c r="P138" s="92"/>
      <c r="Q138" s="92"/>
      <c r="R138" s="92"/>
      <c r="S138" s="92"/>
      <c r="T138" s="92"/>
      <c r="U138" s="92"/>
      <c r="V138" s="92"/>
      <c r="W138" s="92"/>
    </row>
    <row r="139" spans="1:23" ht="13.5" x14ac:dyDescent="0.35">
      <c r="A139" s="78"/>
      <c r="B139" s="132" t="s">
        <v>34</v>
      </c>
      <c r="C139" s="92"/>
      <c r="D139" s="92"/>
      <c r="E139" s="92"/>
      <c r="F139" s="92"/>
      <c r="G139" s="92"/>
      <c r="H139" s="92"/>
      <c r="I139" s="92"/>
      <c r="J139" s="92"/>
      <c r="K139" s="92"/>
      <c r="L139" s="94"/>
      <c r="M139" s="92"/>
      <c r="N139" s="92"/>
      <c r="O139" s="92"/>
      <c r="P139" s="92"/>
      <c r="Q139" s="92"/>
      <c r="R139" s="92"/>
      <c r="S139" s="92"/>
      <c r="T139" s="92"/>
      <c r="U139" s="92"/>
      <c r="V139" s="92"/>
      <c r="W139" s="92"/>
    </row>
    <row r="140" spans="1:23" x14ac:dyDescent="0.2">
      <c r="A140" s="86">
        <v>301</v>
      </c>
      <c r="B140" s="87" t="s">
        <v>24</v>
      </c>
      <c r="C140" s="88">
        <v>0</v>
      </c>
      <c r="D140" s="88">
        <v>0</v>
      </c>
      <c r="E140" s="88">
        <v>572144</v>
      </c>
      <c r="F140" s="88">
        <v>1753717</v>
      </c>
      <c r="G140" s="88">
        <v>2325861</v>
      </c>
      <c r="H140" s="88">
        <v>633272</v>
      </c>
      <c r="I140" s="88">
        <v>1089988</v>
      </c>
      <c r="J140" s="88">
        <v>1723260</v>
      </c>
      <c r="K140" s="88">
        <v>-482754</v>
      </c>
      <c r="L140" s="89">
        <v>1240506</v>
      </c>
      <c r="M140" s="92"/>
      <c r="N140" s="92"/>
      <c r="O140" s="92"/>
      <c r="P140" s="92"/>
      <c r="Q140" s="92"/>
      <c r="R140" s="92"/>
      <c r="S140" s="92"/>
      <c r="T140" s="92"/>
      <c r="U140" s="92"/>
      <c r="V140" s="92"/>
      <c r="W140" s="92"/>
    </row>
    <row r="141" spans="1:23" x14ac:dyDescent="0.2">
      <c r="A141" s="86">
        <v>302</v>
      </c>
      <c r="B141" s="87" t="s">
        <v>25</v>
      </c>
      <c r="C141" s="93">
        <v>0</v>
      </c>
      <c r="D141" s="93">
        <v>0</v>
      </c>
      <c r="E141" s="93">
        <v>625517</v>
      </c>
      <c r="F141" s="93">
        <v>1529809</v>
      </c>
      <c r="G141" s="92">
        <v>2155326</v>
      </c>
      <c r="H141" s="93">
        <v>692347</v>
      </c>
      <c r="I141" s="93">
        <v>1191658</v>
      </c>
      <c r="J141" s="93">
        <v>1884005</v>
      </c>
      <c r="K141" s="93">
        <v>-505808</v>
      </c>
      <c r="L141" s="133">
        <v>1378197</v>
      </c>
      <c r="M141" s="92"/>
      <c r="N141" s="92"/>
      <c r="O141" s="92"/>
      <c r="P141" s="92"/>
      <c r="Q141" s="92"/>
      <c r="R141" s="92"/>
      <c r="S141" s="92"/>
      <c r="T141" s="92"/>
      <c r="U141" s="92"/>
      <c r="V141" s="92"/>
      <c r="W141" s="92"/>
    </row>
    <row r="142" spans="1:23" x14ac:dyDescent="0.2">
      <c r="A142" s="86">
        <v>304</v>
      </c>
      <c r="B142" s="87" t="s">
        <v>26</v>
      </c>
      <c r="C142" s="93">
        <v>0</v>
      </c>
      <c r="D142" s="93">
        <v>0</v>
      </c>
      <c r="E142" s="93">
        <v>483648</v>
      </c>
      <c r="F142" s="93">
        <v>1090964</v>
      </c>
      <c r="G142" s="92">
        <v>1574612</v>
      </c>
      <c r="H142" s="93">
        <v>535321</v>
      </c>
      <c r="I142" s="93">
        <v>921381</v>
      </c>
      <c r="J142" s="93">
        <v>1456702</v>
      </c>
      <c r="K142" s="93">
        <v>-421806</v>
      </c>
      <c r="L142" s="133">
        <v>1034896</v>
      </c>
      <c r="M142" s="92"/>
      <c r="N142" s="92"/>
      <c r="O142" s="92"/>
      <c r="P142" s="92"/>
      <c r="Q142" s="92"/>
      <c r="R142" s="92"/>
      <c r="S142" s="92"/>
      <c r="T142" s="92"/>
      <c r="U142" s="92"/>
      <c r="V142" s="92"/>
      <c r="W142" s="92"/>
    </row>
    <row r="143" spans="1:23" x14ac:dyDescent="0.2">
      <c r="A143" s="86">
        <v>305</v>
      </c>
      <c r="B143" s="87" t="s">
        <v>27</v>
      </c>
      <c r="C143" s="93">
        <v>0</v>
      </c>
      <c r="D143" s="93">
        <v>0</v>
      </c>
      <c r="E143" s="93">
        <v>574049</v>
      </c>
      <c r="F143" s="93">
        <v>1354885</v>
      </c>
      <c r="G143" s="92">
        <v>1928934</v>
      </c>
      <c r="H143" s="93">
        <v>635380</v>
      </c>
      <c r="I143" s="93">
        <v>1093611</v>
      </c>
      <c r="J143" s="93">
        <v>1728991</v>
      </c>
      <c r="K143" s="93">
        <v>-414086</v>
      </c>
      <c r="L143" s="133">
        <v>1314905</v>
      </c>
      <c r="M143" s="92"/>
      <c r="N143" s="92"/>
      <c r="O143" s="92"/>
      <c r="P143" s="92"/>
      <c r="Q143" s="92"/>
      <c r="R143" s="92"/>
      <c r="S143" s="92"/>
      <c r="T143" s="92"/>
      <c r="U143" s="92"/>
      <c r="V143" s="92"/>
      <c r="W143" s="92"/>
    </row>
    <row r="144" spans="1:23" x14ac:dyDescent="0.2">
      <c r="A144" s="86">
        <v>316</v>
      </c>
      <c r="B144" s="87" t="s">
        <v>28</v>
      </c>
      <c r="C144" s="93">
        <v>0</v>
      </c>
      <c r="D144" s="93">
        <v>0</v>
      </c>
      <c r="E144" s="93">
        <v>315763</v>
      </c>
      <c r="F144" s="93">
        <v>321205</v>
      </c>
      <c r="G144" s="92">
        <v>636968</v>
      </c>
      <c r="H144" s="93">
        <v>349499</v>
      </c>
      <c r="I144" s="93">
        <v>601555</v>
      </c>
      <c r="J144" s="93">
        <v>951054</v>
      </c>
      <c r="K144" s="93">
        <v>244674</v>
      </c>
      <c r="L144" s="133">
        <v>1195728</v>
      </c>
      <c r="M144" s="92"/>
      <c r="N144" s="92"/>
      <c r="O144" s="92"/>
      <c r="P144" s="92"/>
      <c r="Q144" s="92"/>
      <c r="R144" s="92"/>
      <c r="S144" s="92"/>
      <c r="T144" s="92"/>
      <c r="U144" s="92"/>
      <c r="V144" s="92"/>
      <c r="W144" s="92"/>
    </row>
    <row r="145" spans="1:23" x14ac:dyDescent="0.2">
      <c r="A145" s="86">
        <v>318</v>
      </c>
      <c r="B145" s="87" t="s">
        <v>29</v>
      </c>
      <c r="C145" s="93">
        <v>0</v>
      </c>
      <c r="D145" s="93">
        <v>0</v>
      </c>
      <c r="E145" s="93">
        <v>1798597</v>
      </c>
      <c r="F145" s="93">
        <v>1895635</v>
      </c>
      <c r="G145" s="92">
        <v>3694232</v>
      </c>
      <c r="H145" s="93">
        <v>1990758</v>
      </c>
      <c r="I145" s="93">
        <v>3426482</v>
      </c>
      <c r="J145" s="93">
        <v>5417240</v>
      </c>
      <c r="K145" s="93">
        <v>2143935</v>
      </c>
      <c r="L145" s="133">
        <v>7561175</v>
      </c>
      <c r="M145" s="92"/>
      <c r="N145" s="92"/>
      <c r="O145" s="92"/>
      <c r="P145" s="92"/>
      <c r="Q145" s="92"/>
      <c r="R145" s="92"/>
      <c r="S145" s="92"/>
      <c r="T145" s="92"/>
      <c r="U145" s="92"/>
      <c r="V145" s="92"/>
      <c r="W145" s="92"/>
    </row>
    <row r="146" spans="1:23" x14ac:dyDescent="0.2">
      <c r="A146" s="86">
        <v>320</v>
      </c>
      <c r="B146" s="87" t="s">
        <v>30</v>
      </c>
      <c r="C146" s="93">
        <v>0</v>
      </c>
      <c r="D146" s="93">
        <v>0</v>
      </c>
      <c r="E146" s="93">
        <v>338702</v>
      </c>
      <c r="F146" s="93">
        <v>1372857</v>
      </c>
      <c r="G146" s="92">
        <v>1711559</v>
      </c>
      <c r="H146" s="93">
        <v>374889</v>
      </c>
      <c r="I146" s="93">
        <v>645264</v>
      </c>
      <c r="J146" s="93">
        <v>1020153</v>
      </c>
      <c r="K146" s="93">
        <v>471549</v>
      </c>
      <c r="L146" s="133">
        <v>1491702</v>
      </c>
      <c r="M146" s="92"/>
      <c r="N146" s="92"/>
      <c r="O146" s="92"/>
      <c r="P146" s="92"/>
      <c r="Q146" s="92"/>
      <c r="R146" s="92"/>
      <c r="S146" s="92"/>
      <c r="T146" s="92"/>
      <c r="U146" s="92"/>
      <c r="V146" s="92"/>
      <c r="W146" s="92"/>
    </row>
    <row r="147" spans="1:23" x14ac:dyDescent="0.2">
      <c r="A147" s="86">
        <v>330</v>
      </c>
      <c r="B147" s="87" t="s">
        <v>31</v>
      </c>
      <c r="C147" s="93">
        <v>0</v>
      </c>
      <c r="D147" s="93">
        <v>0</v>
      </c>
      <c r="E147" s="93">
        <v>353680</v>
      </c>
      <c r="F147" s="93">
        <v>368039</v>
      </c>
      <c r="G147" s="92">
        <v>721719</v>
      </c>
      <c r="H147" s="93">
        <v>391467</v>
      </c>
      <c r="I147" s="93">
        <v>673801</v>
      </c>
      <c r="J147" s="93">
        <v>1065268</v>
      </c>
      <c r="K147" s="93">
        <v>278762</v>
      </c>
      <c r="L147" s="133">
        <v>1344030</v>
      </c>
      <c r="M147" s="92"/>
      <c r="N147" s="92"/>
      <c r="O147" s="92"/>
      <c r="P147" s="92"/>
      <c r="Q147" s="92"/>
      <c r="R147" s="92"/>
      <c r="S147" s="92"/>
      <c r="T147" s="92"/>
      <c r="U147" s="92"/>
      <c r="V147" s="92"/>
      <c r="W147" s="92"/>
    </row>
    <row r="148" spans="1:23" x14ac:dyDescent="0.2">
      <c r="A148" s="86">
        <v>345</v>
      </c>
      <c r="B148" s="87" t="s">
        <v>32</v>
      </c>
      <c r="C148" s="93">
        <v>0</v>
      </c>
      <c r="D148" s="93">
        <v>0</v>
      </c>
      <c r="E148" s="93">
        <v>2140112</v>
      </c>
      <c r="F148" s="93">
        <v>3810386</v>
      </c>
      <c r="G148" s="92">
        <v>5950498</v>
      </c>
      <c r="H148" s="93">
        <v>2368764</v>
      </c>
      <c r="I148" s="93">
        <v>4077087</v>
      </c>
      <c r="J148" s="93">
        <v>6445851</v>
      </c>
      <c r="K148" s="93">
        <v>1220967</v>
      </c>
      <c r="L148" s="133">
        <v>7666818</v>
      </c>
      <c r="M148" s="92"/>
      <c r="N148" s="92"/>
      <c r="O148" s="92"/>
      <c r="P148" s="92"/>
      <c r="Q148" s="92"/>
      <c r="R148" s="92"/>
      <c r="S148" s="92"/>
      <c r="T148" s="92"/>
      <c r="U148" s="92"/>
      <c r="V148" s="92"/>
      <c r="W148" s="92"/>
    </row>
    <row r="149" spans="1:23" ht="13.5" x14ac:dyDescent="0.35">
      <c r="A149" s="86">
        <v>400</v>
      </c>
      <c r="B149" s="87" t="s">
        <v>18</v>
      </c>
      <c r="C149" s="96">
        <v>0</v>
      </c>
      <c r="D149" s="96">
        <v>0</v>
      </c>
      <c r="E149" s="96">
        <v>666335</v>
      </c>
      <c r="F149" s="96">
        <v>3856516</v>
      </c>
      <c r="G149" s="95">
        <v>4522851</v>
      </c>
      <c r="H149" s="96">
        <v>737526</v>
      </c>
      <c r="I149" s="96">
        <v>1269431</v>
      </c>
      <c r="J149" s="96">
        <v>2006957</v>
      </c>
      <c r="K149" s="96">
        <v>-2473874</v>
      </c>
      <c r="L149" s="134">
        <v>-466917</v>
      </c>
      <c r="M149" s="92"/>
      <c r="N149" s="92"/>
      <c r="O149" s="92"/>
      <c r="P149" s="92"/>
      <c r="Q149" s="92"/>
      <c r="R149" s="92"/>
      <c r="S149" s="92"/>
      <c r="T149" s="92"/>
      <c r="U149" s="92"/>
      <c r="V149" s="92"/>
      <c r="W149" s="92"/>
    </row>
    <row r="150" spans="1:23" x14ac:dyDescent="0.2">
      <c r="A150" s="78"/>
      <c r="B150" s="87" t="s">
        <v>262</v>
      </c>
      <c r="C150" s="90">
        <v>0</v>
      </c>
      <c r="D150" s="90">
        <v>0</v>
      </c>
      <c r="E150" s="88">
        <v>7868547</v>
      </c>
      <c r="F150" s="88">
        <v>17354013</v>
      </c>
      <c r="G150" s="88">
        <v>25222560</v>
      </c>
      <c r="H150" s="88">
        <v>8709223</v>
      </c>
      <c r="I150" s="88">
        <v>14990258</v>
      </c>
      <c r="J150" s="88">
        <v>23699481</v>
      </c>
      <c r="K150" s="88">
        <v>61559</v>
      </c>
      <c r="L150" s="89">
        <v>23761040</v>
      </c>
      <c r="M150" s="92"/>
      <c r="N150" s="92"/>
      <c r="O150" s="92"/>
      <c r="P150" s="92"/>
      <c r="Q150" s="92"/>
      <c r="R150" s="92"/>
      <c r="S150" s="92"/>
      <c r="T150" s="92"/>
      <c r="U150" s="92"/>
      <c r="V150" s="92"/>
      <c r="W150" s="92"/>
    </row>
    <row r="151" spans="1:23" x14ac:dyDescent="0.2">
      <c r="A151" s="98"/>
      <c r="B151" s="99"/>
      <c r="C151" s="100"/>
      <c r="D151" s="100"/>
      <c r="E151" s="100"/>
      <c r="F151" s="100"/>
      <c r="G151" s="100"/>
      <c r="H151" s="100"/>
      <c r="I151" s="100"/>
      <c r="J151" s="100"/>
      <c r="K151" s="100"/>
      <c r="L151" s="101"/>
      <c r="M151" s="92"/>
      <c r="N151" s="92"/>
      <c r="O151" s="92"/>
      <c r="P151" s="92"/>
      <c r="Q151" s="92"/>
      <c r="R151" s="92"/>
      <c r="S151" s="92"/>
      <c r="T151" s="92"/>
      <c r="U151" s="92"/>
      <c r="V151" s="92"/>
      <c r="W151" s="92"/>
    </row>
    <row r="152" spans="1:23" x14ac:dyDescent="0.2">
      <c r="B152" s="87"/>
      <c r="C152" s="92"/>
      <c r="D152" s="92"/>
      <c r="E152" s="92"/>
      <c r="F152" s="92"/>
      <c r="G152" s="92"/>
      <c r="H152" s="92"/>
      <c r="I152" s="92"/>
      <c r="J152" s="102"/>
      <c r="L152" s="87"/>
      <c r="M152" s="92"/>
      <c r="N152" s="92"/>
      <c r="O152" s="92"/>
      <c r="P152" s="92"/>
      <c r="Q152" s="92"/>
      <c r="R152" s="92"/>
      <c r="S152" s="92"/>
      <c r="T152" s="92"/>
      <c r="U152" s="92"/>
      <c r="V152" s="92"/>
      <c r="W152" s="92"/>
    </row>
    <row r="153" spans="1:23" x14ac:dyDescent="0.2">
      <c r="B153" s="87"/>
      <c r="C153" s="92"/>
      <c r="D153" s="92"/>
      <c r="E153" s="92"/>
      <c r="F153" s="92"/>
      <c r="G153" s="92"/>
      <c r="H153" s="92"/>
      <c r="I153" s="92"/>
      <c r="J153" s="92"/>
      <c r="L153" s="87"/>
      <c r="M153" s="92"/>
      <c r="N153" s="92"/>
      <c r="O153" s="92"/>
      <c r="P153" s="92"/>
      <c r="Q153" s="92"/>
      <c r="R153" s="92"/>
      <c r="S153" s="92"/>
      <c r="T153" s="92"/>
      <c r="U153" s="92"/>
      <c r="V153" s="92"/>
      <c r="W153" s="92"/>
    </row>
    <row r="154" spans="1:23" x14ac:dyDescent="0.2">
      <c r="B154" s="87"/>
      <c r="C154" s="92"/>
      <c r="D154" s="92"/>
      <c r="E154" s="92"/>
      <c r="F154" s="92"/>
      <c r="G154" s="92"/>
      <c r="H154" s="92"/>
      <c r="I154" s="92"/>
      <c r="J154" s="100"/>
      <c r="L154" s="87"/>
      <c r="M154" s="92"/>
      <c r="N154" s="92"/>
      <c r="O154" s="92"/>
      <c r="P154" s="92"/>
      <c r="Q154" s="92"/>
      <c r="R154" s="92"/>
      <c r="S154" s="92"/>
      <c r="T154" s="92"/>
      <c r="U154" s="92"/>
      <c r="V154" s="100"/>
      <c r="W154" s="92"/>
    </row>
    <row r="155" spans="1:23" x14ac:dyDescent="0.2">
      <c r="A155" s="103"/>
      <c r="B155" s="104"/>
      <c r="C155" s="124"/>
      <c r="D155" s="124"/>
      <c r="E155" s="125"/>
      <c r="F155" s="200" t="s">
        <v>221</v>
      </c>
      <c r="G155" s="201"/>
      <c r="H155" s="201"/>
      <c r="I155" s="201"/>
      <c r="J155" s="202"/>
    </row>
    <row r="156" spans="1:23" x14ac:dyDescent="0.2">
      <c r="A156" s="108"/>
      <c r="B156" s="109"/>
      <c r="C156" s="110"/>
      <c r="D156" s="110"/>
      <c r="E156" s="126"/>
      <c r="F156" s="203"/>
      <c r="G156" s="185"/>
      <c r="H156" s="185"/>
      <c r="I156" s="185"/>
      <c r="J156" s="204"/>
    </row>
    <row r="157" spans="1:23" x14ac:dyDescent="0.2">
      <c r="A157" s="108"/>
      <c r="B157" s="109"/>
      <c r="C157" s="110"/>
      <c r="D157" s="110"/>
      <c r="E157" s="126"/>
      <c r="F157" s="75"/>
      <c r="G157" s="75"/>
      <c r="H157" s="75"/>
      <c r="I157" s="113" t="s">
        <v>224</v>
      </c>
      <c r="J157" s="127"/>
    </row>
    <row r="158" spans="1:23" x14ac:dyDescent="0.2">
      <c r="A158" s="108"/>
      <c r="B158" s="109"/>
      <c r="C158" s="187">
        <v>45838</v>
      </c>
      <c r="D158" s="187"/>
      <c r="E158" s="188"/>
      <c r="F158" s="75"/>
      <c r="G158" s="113"/>
      <c r="H158" s="113" t="s">
        <v>226</v>
      </c>
      <c r="I158" s="113" t="s">
        <v>8</v>
      </c>
      <c r="J158" s="128"/>
    </row>
    <row r="159" spans="1:23" x14ac:dyDescent="0.2">
      <c r="A159" s="108"/>
      <c r="B159" s="109"/>
      <c r="C159" s="187"/>
      <c r="D159" s="187"/>
      <c r="E159" s="188"/>
      <c r="F159" s="75"/>
      <c r="G159" s="113"/>
      <c r="H159" s="113" t="s">
        <v>227</v>
      </c>
      <c r="I159" s="113" t="s">
        <v>228</v>
      </c>
      <c r="J159" s="128"/>
    </row>
    <row r="160" spans="1:23" x14ac:dyDescent="0.2">
      <c r="A160" s="108"/>
      <c r="B160" s="109"/>
      <c r="C160" s="189"/>
      <c r="D160" s="189"/>
      <c r="E160" s="190"/>
      <c r="F160" s="75"/>
      <c r="G160" s="113"/>
      <c r="H160" s="113" t="s">
        <v>229</v>
      </c>
      <c r="I160" s="113" t="s">
        <v>227</v>
      </c>
      <c r="J160" s="128"/>
    </row>
    <row r="161" spans="1:10" x14ac:dyDescent="0.2">
      <c r="A161" s="108"/>
      <c r="B161" s="109"/>
      <c r="C161" s="111" t="s">
        <v>250</v>
      </c>
      <c r="D161" s="111" t="s">
        <v>251</v>
      </c>
      <c r="E161" s="126"/>
      <c r="F161" s="113" t="s">
        <v>220</v>
      </c>
      <c r="G161" s="113"/>
      <c r="H161" s="113" t="s">
        <v>230</v>
      </c>
      <c r="I161" s="113" t="s">
        <v>215</v>
      </c>
      <c r="J161" s="128" t="s">
        <v>3</v>
      </c>
    </row>
    <row r="162" spans="1:10" x14ac:dyDescent="0.2">
      <c r="A162" s="108"/>
      <c r="B162" s="109"/>
      <c r="C162" s="111" t="s">
        <v>4</v>
      </c>
      <c r="D162" s="111" t="s">
        <v>4</v>
      </c>
      <c r="E162" s="126"/>
      <c r="F162" s="113" t="s">
        <v>227</v>
      </c>
      <c r="G162" s="113"/>
      <c r="H162" s="113" t="s">
        <v>7</v>
      </c>
      <c r="I162" s="113" t="s">
        <v>9</v>
      </c>
      <c r="J162" s="128" t="s">
        <v>231</v>
      </c>
    </row>
    <row r="163" spans="1:10" x14ac:dyDescent="0.2">
      <c r="A163" s="108"/>
      <c r="B163" s="109"/>
      <c r="C163" s="111" t="s">
        <v>232</v>
      </c>
      <c r="D163" s="111" t="s">
        <v>232</v>
      </c>
      <c r="E163" s="129" t="s">
        <v>3</v>
      </c>
      <c r="F163" s="113" t="s">
        <v>233</v>
      </c>
      <c r="G163" s="113"/>
      <c r="H163" s="113" t="s">
        <v>234</v>
      </c>
      <c r="I163" s="113" t="s">
        <v>235</v>
      </c>
      <c r="J163" s="128" t="s">
        <v>236</v>
      </c>
    </row>
    <row r="164" spans="1:10" x14ac:dyDescent="0.2">
      <c r="A164" s="117"/>
      <c r="B164" s="118"/>
      <c r="C164" s="111" t="s">
        <v>239</v>
      </c>
      <c r="D164" s="111" t="s">
        <v>239</v>
      </c>
      <c r="E164" s="129" t="s">
        <v>239</v>
      </c>
      <c r="F164" s="113" t="s">
        <v>230</v>
      </c>
      <c r="G164" s="113" t="s">
        <v>241</v>
      </c>
      <c r="H164" s="113" t="s">
        <v>240</v>
      </c>
      <c r="I164" s="113" t="s">
        <v>232</v>
      </c>
      <c r="J164" s="128" t="s">
        <v>242</v>
      </c>
    </row>
    <row r="165" spans="1:10" x14ac:dyDescent="0.2">
      <c r="A165" s="119" t="s">
        <v>252</v>
      </c>
      <c r="B165" s="120" t="s">
        <v>215</v>
      </c>
      <c r="C165" s="123" t="s">
        <v>5</v>
      </c>
      <c r="D165" s="123" t="s">
        <v>5</v>
      </c>
      <c r="E165" s="130" t="s">
        <v>5</v>
      </c>
      <c r="F165" s="121" t="s">
        <v>6</v>
      </c>
      <c r="G165" s="121" t="s">
        <v>244</v>
      </c>
      <c r="H165" s="121" t="s">
        <v>243</v>
      </c>
      <c r="I165" s="121" t="s">
        <v>9</v>
      </c>
      <c r="J165" s="131" t="s">
        <v>245</v>
      </c>
    </row>
    <row r="166" spans="1:10" x14ac:dyDescent="0.2">
      <c r="A166" s="78"/>
      <c r="B166" s="87"/>
      <c r="C166" s="92"/>
      <c r="D166" s="92"/>
      <c r="E166" s="92"/>
      <c r="F166" s="92"/>
      <c r="G166" s="92"/>
      <c r="H166" s="92"/>
      <c r="I166" s="92"/>
      <c r="J166" s="94"/>
    </row>
    <row r="167" spans="1:10" x14ac:dyDescent="0.2">
      <c r="A167" s="78"/>
      <c r="B167" s="135" t="s">
        <v>35</v>
      </c>
      <c r="C167" s="100"/>
      <c r="D167" s="92"/>
      <c r="E167" s="92"/>
      <c r="F167" s="92"/>
      <c r="G167" s="92"/>
      <c r="H167" s="92"/>
      <c r="I167" s="92"/>
      <c r="J167" s="94"/>
    </row>
    <row r="168" spans="1:10" x14ac:dyDescent="0.2">
      <c r="A168" s="86">
        <v>1</v>
      </c>
      <c r="B168" s="87" t="s">
        <v>36</v>
      </c>
      <c r="C168" s="88">
        <v>0</v>
      </c>
      <c r="D168" s="88">
        <v>48499888</v>
      </c>
      <c r="E168" s="88">
        <v>48499888</v>
      </c>
      <c r="F168" s="88"/>
      <c r="G168" s="88"/>
      <c r="H168" s="88"/>
      <c r="I168" s="88"/>
      <c r="J168" s="89"/>
    </row>
    <row r="169" spans="1:10" x14ac:dyDescent="0.2">
      <c r="A169" s="86">
        <v>2</v>
      </c>
      <c r="B169" s="87" t="s">
        <v>37</v>
      </c>
      <c r="C169" s="93">
        <v>0</v>
      </c>
      <c r="D169" s="93">
        <v>54380992</v>
      </c>
      <c r="E169" s="92">
        <v>54380992</v>
      </c>
      <c r="F169" s="92"/>
      <c r="G169" s="92"/>
      <c r="H169" s="92"/>
      <c r="I169" s="92"/>
      <c r="J169" s="94"/>
    </row>
    <row r="170" spans="1:10" x14ac:dyDescent="0.2">
      <c r="A170" s="86">
        <v>3</v>
      </c>
      <c r="B170" s="87" t="s">
        <v>38</v>
      </c>
      <c r="C170" s="93">
        <v>0</v>
      </c>
      <c r="D170" s="93">
        <v>67769947</v>
      </c>
      <c r="E170" s="92">
        <v>67769947</v>
      </c>
      <c r="F170" s="92"/>
      <c r="G170" s="92"/>
      <c r="H170" s="92"/>
      <c r="I170" s="92"/>
      <c r="J170" s="94"/>
    </row>
    <row r="171" spans="1:10" x14ac:dyDescent="0.2">
      <c r="A171" s="86">
        <v>4</v>
      </c>
      <c r="B171" s="87" t="s">
        <v>39</v>
      </c>
      <c r="C171" s="93">
        <v>0</v>
      </c>
      <c r="D171" s="93">
        <v>20535722</v>
      </c>
      <c r="E171" s="92">
        <v>20535722</v>
      </c>
      <c r="F171" s="92"/>
      <c r="G171" s="92"/>
      <c r="H171" s="92"/>
      <c r="I171" s="92"/>
      <c r="J171" s="94"/>
    </row>
    <row r="172" spans="1:10" x14ac:dyDescent="0.2">
      <c r="A172" s="86">
        <v>5</v>
      </c>
      <c r="B172" s="87" t="s">
        <v>40</v>
      </c>
      <c r="C172" s="93">
        <v>0</v>
      </c>
      <c r="D172" s="93">
        <v>101798728</v>
      </c>
      <c r="E172" s="92">
        <v>101798728</v>
      </c>
      <c r="F172" s="92"/>
      <c r="G172" s="92"/>
      <c r="H172" s="92"/>
      <c r="I172" s="92"/>
      <c r="J172" s="94"/>
    </row>
    <row r="173" spans="1:10" x14ac:dyDescent="0.2">
      <c r="A173" s="86">
        <v>6</v>
      </c>
      <c r="B173" s="87" t="s">
        <v>41</v>
      </c>
      <c r="C173" s="93">
        <v>0</v>
      </c>
      <c r="D173" s="93">
        <v>36708135</v>
      </c>
      <c r="E173" s="92">
        <v>36708135</v>
      </c>
      <c r="F173" s="92"/>
      <c r="G173" s="92"/>
      <c r="H173" s="92"/>
      <c r="I173" s="92"/>
      <c r="J173" s="94"/>
    </row>
    <row r="174" spans="1:10" x14ac:dyDescent="0.2">
      <c r="A174" s="86">
        <v>7</v>
      </c>
      <c r="B174" s="87" t="s">
        <v>42</v>
      </c>
      <c r="C174" s="93">
        <v>0</v>
      </c>
      <c r="D174" s="93">
        <v>45115407</v>
      </c>
      <c r="E174" s="92">
        <v>45115407</v>
      </c>
      <c r="F174" s="92"/>
      <c r="G174" s="92"/>
      <c r="H174" s="92"/>
      <c r="I174" s="92"/>
      <c r="J174" s="94"/>
    </row>
    <row r="175" spans="1:10" x14ac:dyDescent="0.2">
      <c r="A175" s="86">
        <v>8</v>
      </c>
      <c r="B175" s="87" t="s">
        <v>43</v>
      </c>
      <c r="C175" s="93">
        <v>0</v>
      </c>
      <c r="D175" s="93">
        <v>489053624</v>
      </c>
      <c r="E175" s="92">
        <v>489053624</v>
      </c>
      <c r="F175" s="92"/>
      <c r="G175" s="92"/>
      <c r="H175" s="92"/>
      <c r="I175" s="92"/>
      <c r="J175" s="94"/>
    </row>
    <row r="176" spans="1:10" x14ac:dyDescent="0.2">
      <c r="A176" s="86">
        <v>9</v>
      </c>
      <c r="B176" s="87" t="s">
        <v>44</v>
      </c>
      <c r="C176" s="93">
        <v>0</v>
      </c>
      <c r="D176" s="93">
        <v>51147666</v>
      </c>
      <c r="E176" s="92">
        <v>51147666</v>
      </c>
      <c r="F176" s="92"/>
      <c r="G176" s="92"/>
      <c r="H176" s="92"/>
      <c r="I176" s="92"/>
      <c r="J176" s="94"/>
    </row>
    <row r="177" spans="1:10" x14ac:dyDescent="0.2">
      <c r="A177" s="86">
        <v>10</v>
      </c>
      <c r="B177" s="87" t="s">
        <v>45</v>
      </c>
      <c r="C177" s="93">
        <v>0</v>
      </c>
      <c r="D177" s="93">
        <v>69222247</v>
      </c>
      <c r="E177" s="92">
        <v>69222247</v>
      </c>
      <c r="F177" s="92"/>
      <c r="G177" s="92"/>
      <c r="H177" s="92"/>
      <c r="I177" s="92"/>
      <c r="J177" s="94"/>
    </row>
    <row r="178" spans="1:10" x14ac:dyDescent="0.2">
      <c r="A178" s="86">
        <v>11</v>
      </c>
      <c r="B178" s="87" t="s">
        <v>46</v>
      </c>
      <c r="C178" s="93">
        <v>0</v>
      </c>
      <c r="D178" s="93">
        <v>68298752</v>
      </c>
      <c r="E178" s="92">
        <v>68298752</v>
      </c>
      <c r="F178" s="92"/>
      <c r="G178" s="92"/>
      <c r="H178" s="92"/>
      <c r="I178" s="92"/>
      <c r="J178" s="94"/>
    </row>
    <row r="179" spans="1:10" x14ac:dyDescent="0.2">
      <c r="A179" s="86">
        <v>12</v>
      </c>
      <c r="B179" s="87" t="s">
        <v>47</v>
      </c>
      <c r="C179" s="93">
        <v>0</v>
      </c>
      <c r="D179" s="93">
        <v>22624371</v>
      </c>
      <c r="E179" s="92">
        <v>22624371</v>
      </c>
      <c r="F179" s="92"/>
      <c r="G179" s="92"/>
      <c r="H179" s="92"/>
      <c r="I179" s="92"/>
      <c r="J179" s="94"/>
    </row>
    <row r="180" spans="1:10" x14ac:dyDescent="0.2">
      <c r="A180" s="86">
        <v>13</v>
      </c>
      <c r="B180" s="87" t="s">
        <v>48</v>
      </c>
      <c r="C180" s="93">
        <v>0</v>
      </c>
      <c r="D180" s="93">
        <v>33984388</v>
      </c>
      <c r="E180" s="92">
        <v>33984388</v>
      </c>
      <c r="F180" s="92"/>
      <c r="G180" s="92"/>
      <c r="H180" s="92"/>
      <c r="I180" s="92"/>
      <c r="J180" s="94"/>
    </row>
    <row r="181" spans="1:10" x14ac:dyDescent="0.2">
      <c r="A181" s="86">
        <v>14</v>
      </c>
      <c r="B181" s="87" t="s">
        <v>49</v>
      </c>
      <c r="C181" s="93">
        <v>0</v>
      </c>
      <c r="D181" s="93">
        <v>52674059</v>
      </c>
      <c r="E181" s="92">
        <v>52674059</v>
      </c>
      <c r="F181" s="92"/>
      <c r="G181" s="92"/>
      <c r="H181" s="92"/>
      <c r="I181" s="92"/>
      <c r="J181" s="94"/>
    </row>
    <row r="182" spans="1:10" x14ac:dyDescent="0.2">
      <c r="A182" s="86">
        <v>15</v>
      </c>
      <c r="B182" s="87" t="s">
        <v>50</v>
      </c>
      <c r="C182" s="93">
        <v>0</v>
      </c>
      <c r="D182" s="93">
        <v>283540558</v>
      </c>
      <c r="E182" s="92">
        <v>283540558</v>
      </c>
      <c r="F182" s="92"/>
      <c r="G182" s="92"/>
      <c r="H182" s="92"/>
      <c r="I182" s="92"/>
      <c r="J182" s="94"/>
    </row>
    <row r="183" spans="1:10" x14ac:dyDescent="0.2">
      <c r="A183" s="86">
        <v>16</v>
      </c>
      <c r="B183" s="87" t="s">
        <v>51</v>
      </c>
      <c r="C183" s="93">
        <v>0</v>
      </c>
      <c r="D183" s="93">
        <v>41885208</v>
      </c>
      <c r="E183" s="92">
        <v>41885208</v>
      </c>
      <c r="F183" s="92"/>
      <c r="G183" s="92"/>
      <c r="H183" s="92"/>
      <c r="I183" s="92"/>
      <c r="J183" s="94"/>
    </row>
    <row r="184" spans="1:10" x14ac:dyDescent="0.2">
      <c r="A184" s="86">
        <v>17</v>
      </c>
      <c r="B184" s="87" t="s">
        <v>52</v>
      </c>
      <c r="C184" s="93">
        <v>0</v>
      </c>
      <c r="D184" s="93">
        <v>30315107</v>
      </c>
      <c r="E184" s="92">
        <v>30315107</v>
      </c>
      <c r="F184" s="92"/>
      <c r="G184" s="92"/>
      <c r="H184" s="92"/>
      <c r="I184" s="92"/>
      <c r="J184" s="94"/>
    </row>
    <row r="185" spans="1:10" x14ac:dyDescent="0.2">
      <c r="A185" s="86">
        <v>18</v>
      </c>
      <c r="B185" s="87" t="s">
        <v>53</v>
      </c>
      <c r="C185" s="93">
        <v>0</v>
      </c>
      <c r="D185" s="93">
        <v>57983685</v>
      </c>
      <c r="E185" s="92">
        <v>57983685</v>
      </c>
      <c r="F185" s="92"/>
      <c r="G185" s="92"/>
      <c r="H185" s="92"/>
      <c r="I185" s="92"/>
      <c r="J185" s="94"/>
    </row>
    <row r="186" spans="1:10" x14ac:dyDescent="0.2">
      <c r="A186" s="86">
        <v>19</v>
      </c>
      <c r="B186" s="87" t="s">
        <v>54</v>
      </c>
      <c r="C186" s="93">
        <v>0</v>
      </c>
      <c r="D186" s="93">
        <v>111007571</v>
      </c>
      <c r="E186" s="92">
        <v>111007571</v>
      </c>
      <c r="F186" s="92"/>
      <c r="G186" s="92"/>
      <c r="H186" s="92"/>
      <c r="I186" s="92"/>
      <c r="J186" s="94"/>
    </row>
    <row r="187" spans="1:10" x14ac:dyDescent="0.2">
      <c r="A187" s="86">
        <v>20</v>
      </c>
      <c r="B187" s="87" t="s">
        <v>55</v>
      </c>
      <c r="C187" s="93">
        <v>0</v>
      </c>
      <c r="D187" s="93">
        <v>14168642</v>
      </c>
      <c r="E187" s="92">
        <v>14168642</v>
      </c>
      <c r="F187" s="92"/>
      <c r="G187" s="92"/>
      <c r="H187" s="92"/>
      <c r="I187" s="92"/>
      <c r="J187" s="94"/>
    </row>
    <row r="188" spans="1:10" x14ac:dyDescent="0.2">
      <c r="A188" s="86">
        <v>21</v>
      </c>
      <c r="B188" s="87" t="s">
        <v>56</v>
      </c>
      <c r="C188" s="93">
        <v>0</v>
      </c>
      <c r="D188" s="93">
        <v>43784406</v>
      </c>
      <c r="E188" s="92">
        <v>43784406</v>
      </c>
      <c r="F188" s="92"/>
      <c r="G188" s="92"/>
      <c r="H188" s="92"/>
      <c r="I188" s="92"/>
      <c r="J188" s="94"/>
    </row>
    <row r="189" spans="1:10" x14ac:dyDescent="0.2">
      <c r="A189" s="86">
        <v>22</v>
      </c>
      <c r="B189" s="87" t="s">
        <v>57</v>
      </c>
      <c r="C189" s="93">
        <v>0</v>
      </c>
      <c r="D189" s="93">
        <v>73248234</v>
      </c>
      <c r="E189" s="92">
        <v>73248234</v>
      </c>
      <c r="F189" s="92"/>
      <c r="G189" s="92"/>
      <c r="H189" s="92"/>
      <c r="I189" s="92"/>
      <c r="J189" s="94"/>
    </row>
    <row r="190" spans="1:10" x14ac:dyDescent="0.2">
      <c r="A190" s="86">
        <v>23</v>
      </c>
      <c r="B190" s="87" t="s">
        <v>58</v>
      </c>
      <c r="C190" s="93">
        <v>0</v>
      </c>
      <c r="D190" s="93">
        <v>36545570</v>
      </c>
      <c r="E190" s="92">
        <v>36545570</v>
      </c>
      <c r="F190" s="92"/>
      <c r="G190" s="92"/>
      <c r="H190" s="92"/>
      <c r="I190" s="92"/>
      <c r="J190" s="94"/>
    </row>
    <row r="191" spans="1:10" x14ac:dyDescent="0.2">
      <c r="A191" s="86">
        <v>24</v>
      </c>
      <c r="B191" s="87" t="s">
        <v>59</v>
      </c>
      <c r="C191" s="93">
        <v>0</v>
      </c>
      <c r="D191" s="93">
        <v>150280952</v>
      </c>
      <c r="E191" s="92">
        <v>150280952</v>
      </c>
      <c r="F191" s="92"/>
      <c r="G191" s="92"/>
      <c r="H191" s="92"/>
      <c r="I191" s="92"/>
      <c r="J191" s="94"/>
    </row>
    <row r="192" spans="1:10" x14ac:dyDescent="0.2">
      <c r="A192" s="86">
        <v>25</v>
      </c>
      <c r="B192" s="87" t="s">
        <v>60</v>
      </c>
      <c r="C192" s="93">
        <v>0</v>
      </c>
      <c r="D192" s="93">
        <v>120225950</v>
      </c>
      <c r="E192" s="92">
        <v>120225950</v>
      </c>
      <c r="F192" s="92"/>
      <c r="G192" s="92"/>
      <c r="H192" s="92"/>
      <c r="I192" s="92"/>
      <c r="J192" s="94"/>
    </row>
    <row r="193" spans="1:10" x14ac:dyDescent="0.2">
      <c r="A193" s="86">
        <v>26</v>
      </c>
      <c r="B193" s="87" t="s">
        <v>61</v>
      </c>
      <c r="C193" s="93">
        <v>0</v>
      </c>
      <c r="D193" s="93">
        <v>59156811</v>
      </c>
      <c r="E193" s="92">
        <v>59156811</v>
      </c>
      <c r="F193" s="92"/>
      <c r="G193" s="92"/>
      <c r="H193" s="92"/>
      <c r="I193" s="92"/>
      <c r="J193" s="94"/>
    </row>
    <row r="194" spans="1:10" x14ac:dyDescent="0.2">
      <c r="A194" s="86">
        <v>27</v>
      </c>
      <c r="B194" s="87" t="s">
        <v>62</v>
      </c>
      <c r="C194" s="93">
        <v>0</v>
      </c>
      <c r="D194" s="93">
        <v>29190906</v>
      </c>
      <c r="E194" s="92">
        <v>29190906</v>
      </c>
      <c r="F194" s="92"/>
      <c r="G194" s="92"/>
      <c r="H194" s="92"/>
      <c r="I194" s="92"/>
      <c r="J194" s="94"/>
    </row>
    <row r="195" spans="1:10" x14ac:dyDescent="0.2">
      <c r="A195" s="86">
        <v>28</v>
      </c>
      <c r="B195" s="87" t="s">
        <v>63</v>
      </c>
      <c r="C195" s="93">
        <v>0</v>
      </c>
      <c r="D195" s="93">
        <v>24689886</v>
      </c>
      <c r="E195" s="92">
        <v>24689886</v>
      </c>
      <c r="F195" s="92"/>
      <c r="G195" s="92"/>
      <c r="H195" s="92"/>
      <c r="I195" s="92"/>
      <c r="J195" s="94"/>
    </row>
    <row r="196" spans="1:10" x14ac:dyDescent="0.2">
      <c r="A196" s="86">
        <v>29</v>
      </c>
      <c r="B196" s="87" t="s">
        <v>64</v>
      </c>
      <c r="C196" s="93">
        <v>0</v>
      </c>
      <c r="D196" s="93">
        <v>19352749</v>
      </c>
      <c r="E196" s="92">
        <v>19352749</v>
      </c>
      <c r="F196" s="92"/>
      <c r="G196" s="92"/>
      <c r="H196" s="92"/>
      <c r="I196" s="92"/>
      <c r="J196" s="94"/>
    </row>
    <row r="197" spans="1:10" x14ac:dyDescent="0.2">
      <c r="A197" s="86">
        <v>30</v>
      </c>
      <c r="B197" s="87" t="s">
        <v>65</v>
      </c>
      <c r="C197" s="93">
        <v>0</v>
      </c>
      <c r="D197" s="93">
        <v>236085307</v>
      </c>
      <c r="E197" s="92">
        <v>236085307</v>
      </c>
      <c r="F197" s="92"/>
      <c r="G197" s="92"/>
      <c r="H197" s="92"/>
      <c r="I197" s="92"/>
      <c r="J197" s="94"/>
    </row>
    <row r="198" spans="1:10" x14ac:dyDescent="0.2">
      <c r="A198" s="86">
        <v>31</v>
      </c>
      <c r="B198" s="87" t="s">
        <v>66</v>
      </c>
      <c r="C198" s="93">
        <v>0</v>
      </c>
      <c r="D198" s="93">
        <v>32489258</v>
      </c>
      <c r="E198" s="92">
        <v>32489258</v>
      </c>
      <c r="F198" s="92"/>
      <c r="G198" s="92"/>
      <c r="H198" s="92"/>
      <c r="I198" s="92"/>
      <c r="J198" s="94"/>
    </row>
    <row r="199" spans="1:10" x14ac:dyDescent="0.2">
      <c r="A199" s="86">
        <v>32</v>
      </c>
      <c r="B199" s="87" t="s">
        <v>67</v>
      </c>
      <c r="C199" s="93">
        <v>0</v>
      </c>
      <c r="D199" s="93">
        <v>17098409</v>
      </c>
      <c r="E199" s="92">
        <v>17098409</v>
      </c>
      <c r="F199" s="92"/>
      <c r="G199" s="92"/>
      <c r="H199" s="92"/>
      <c r="I199" s="92"/>
      <c r="J199" s="94"/>
    </row>
    <row r="200" spans="1:10" x14ac:dyDescent="0.2">
      <c r="A200" s="86">
        <v>33</v>
      </c>
      <c r="B200" s="87" t="s">
        <v>68</v>
      </c>
      <c r="C200" s="93">
        <v>0</v>
      </c>
      <c r="D200" s="93">
        <v>42021512</v>
      </c>
      <c r="E200" s="92">
        <v>42021512</v>
      </c>
      <c r="F200" s="92"/>
      <c r="G200" s="92"/>
      <c r="H200" s="92"/>
      <c r="I200" s="92"/>
      <c r="J200" s="94"/>
    </row>
    <row r="201" spans="1:10" x14ac:dyDescent="0.2">
      <c r="A201" s="86">
        <v>34</v>
      </c>
      <c r="B201" s="87" t="s">
        <v>69</v>
      </c>
      <c r="C201" s="93">
        <v>0</v>
      </c>
      <c r="D201" s="93">
        <v>1320165298</v>
      </c>
      <c r="E201" s="92">
        <v>1320165298</v>
      </c>
      <c r="F201" s="92"/>
      <c r="G201" s="92"/>
      <c r="H201" s="92"/>
      <c r="I201" s="92"/>
      <c r="J201" s="94"/>
    </row>
    <row r="202" spans="1:10" x14ac:dyDescent="0.2">
      <c r="A202" s="86">
        <v>35</v>
      </c>
      <c r="B202" s="87" t="s">
        <v>70</v>
      </c>
      <c r="C202" s="93">
        <v>0</v>
      </c>
      <c r="D202" s="93">
        <v>45795680</v>
      </c>
      <c r="E202" s="92">
        <v>45795680</v>
      </c>
      <c r="F202" s="92"/>
      <c r="G202" s="92"/>
      <c r="H202" s="92"/>
      <c r="I202" s="92"/>
      <c r="J202" s="94"/>
    </row>
    <row r="203" spans="1:10" x14ac:dyDescent="0.2">
      <c r="A203" s="86">
        <v>36</v>
      </c>
      <c r="B203" s="87" t="s">
        <v>71</v>
      </c>
      <c r="C203" s="93">
        <v>0</v>
      </c>
      <c r="D203" s="93">
        <v>85889077</v>
      </c>
      <c r="E203" s="92">
        <v>85889077</v>
      </c>
      <c r="F203" s="92"/>
      <c r="G203" s="92"/>
      <c r="H203" s="92"/>
      <c r="I203" s="92"/>
      <c r="J203" s="94"/>
    </row>
    <row r="204" spans="1:10" x14ac:dyDescent="0.2">
      <c r="A204" s="86">
        <v>37</v>
      </c>
      <c r="B204" s="87" t="s">
        <v>72</v>
      </c>
      <c r="C204" s="93">
        <v>0</v>
      </c>
      <c r="D204" s="93">
        <v>139288895</v>
      </c>
      <c r="E204" s="92">
        <v>139288895</v>
      </c>
      <c r="F204" s="92"/>
      <c r="G204" s="92"/>
      <c r="H204" s="92"/>
      <c r="I204" s="92"/>
      <c r="J204" s="94"/>
    </row>
    <row r="205" spans="1:10" x14ac:dyDescent="0.2">
      <c r="A205" s="86">
        <v>38</v>
      </c>
      <c r="B205" s="87" t="s">
        <v>73</v>
      </c>
      <c r="C205" s="93">
        <v>0</v>
      </c>
      <c r="D205" s="93">
        <v>12816382</v>
      </c>
      <c r="E205" s="92">
        <v>12816382</v>
      </c>
      <c r="F205" s="92"/>
      <c r="G205" s="92"/>
      <c r="H205" s="92"/>
      <c r="I205" s="92"/>
      <c r="J205" s="94"/>
    </row>
    <row r="206" spans="1:10" x14ac:dyDescent="0.2">
      <c r="A206" s="86">
        <v>39</v>
      </c>
      <c r="B206" s="87" t="s">
        <v>74</v>
      </c>
      <c r="C206" s="93">
        <v>0</v>
      </c>
      <c r="D206" s="93">
        <v>28486562</v>
      </c>
      <c r="E206" s="92">
        <v>28486562</v>
      </c>
      <c r="F206" s="92"/>
      <c r="G206" s="92"/>
      <c r="H206" s="92"/>
      <c r="I206" s="92"/>
      <c r="J206" s="94"/>
    </row>
    <row r="207" spans="1:10" x14ac:dyDescent="0.2">
      <c r="A207" s="86">
        <v>40</v>
      </c>
      <c r="B207" s="87" t="s">
        <v>75</v>
      </c>
      <c r="C207" s="93">
        <v>0</v>
      </c>
      <c r="D207" s="93">
        <v>51403238</v>
      </c>
      <c r="E207" s="92">
        <v>51403238</v>
      </c>
      <c r="F207" s="92"/>
      <c r="G207" s="92"/>
      <c r="H207" s="92"/>
      <c r="I207" s="92"/>
      <c r="J207" s="94"/>
    </row>
    <row r="208" spans="1:10" x14ac:dyDescent="0.2">
      <c r="A208" s="86">
        <v>41</v>
      </c>
      <c r="B208" s="87" t="s">
        <v>76</v>
      </c>
      <c r="C208" s="93">
        <v>0</v>
      </c>
      <c r="D208" s="93">
        <v>52791293</v>
      </c>
      <c r="E208" s="92">
        <v>52791293</v>
      </c>
      <c r="F208" s="92"/>
      <c r="G208" s="92"/>
      <c r="H208" s="92"/>
      <c r="I208" s="92"/>
      <c r="J208" s="94"/>
    </row>
    <row r="209" spans="1:23" x14ac:dyDescent="0.2">
      <c r="A209" s="86">
        <v>42</v>
      </c>
      <c r="B209" s="87" t="s">
        <v>77</v>
      </c>
      <c r="C209" s="93">
        <v>0</v>
      </c>
      <c r="D209" s="93">
        <v>78147227</v>
      </c>
      <c r="E209" s="92">
        <v>78147227</v>
      </c>
      <c r="F209" s="92"/>
      <c r="G209" s="92"/>
      <c r="H209" s="92"/>
      <c r="I209" s="92"/>
      <c r="J209" s="94"/>
    </row>
    <row r="210" spans="1:23" x14ac:dyDescent="0.2">
      <c r="A210" s="86">
        <v>43</v>
      </c>
      <c r="B210" s="87" t="s">
        <v>78</v>
      </c>
      <c r="C210" s="93">
        <v>0</v>
      </c>
      <c r="D210" s="93">
        <v>70116199</v>
      </c>
      <c r="E210" s="92">
        <v>70116199</v>
      </c>
      <c r="F210" s="92"/>
      <c r="G210" s="92"/>
      <c r="H210" s="92"/>
      <c r="I210" s="92"/>
      <c r="J210" s="94"/>
    </row>
    <row r="211" spans="1:23" x14ac:dyDescent="0.2">
      <c r="A211" s="86">
        <v>44</v>
      </c>
      <c r="B211" s="87" t="s">
        <v>79</v>
      </c>
      <c r="C211" s="93">
        <v>0</v>
      </c>
      <c r="D211" s="93">
        <v>37990836</v>
      </c>
      <c r="E211" s="92">
        <v>37990836</v>
      </c>
      <c r="F211" s="92"/>
      <c r="G211" s="92"/>
      <c r="H211" s="92"/>
      <c r="I211" s="92"/>
      <c r="J211" s="94"/>
    </row>
    <row r="212" spans="1:23" x14ac:dyDescent="0.2">
      <c r="A212" s="86">
        <v>45</v>
      </c>
      <c r="B212" s="87" t="s">
        <v>80</v>
      </c>
      <c r="C212" s="93">
        <v>0</v>
      </c>
      <c r="D212" s="93">
        <v>54708311</v>
      </c>
      <c r="E212" s="92">
        <v>54708311</v>
      </c>
      <c r="F212" s="92"/>
      <c r="G212" s="92"/>
      <c r="H212" s="92"/>
      <c r="I212" s="92"/>
      <c r="J212" s="94"/>
    </row>
    <row r="213" spans="1:23" x14ac:dyDescent="0.2">
      <c r="A213" s="86">
        <v>46</v>
      </c>
      <c r="B213" s="87" t="s">
        <v>81</v>
      </c>
      <c r="C213" s="93">
        <v>0</v>
      </c>
      <c r="D213" s="93">
        <v>34106312</v>
      </c>
      <c r="E213" s="92">
        <v>34106312</v>
      </c>
      <c r="F213" s="92"/>
      <c r="G213" s="92"/>
      <c r="H213" s="92"/>
      <c r="I213" s="92"/>
      <c r="J213" s="94"/>
    </row>
    <row r="214" spans="1:23" x14ac:dyDescent="0.2">
      <c r="A214" s="86">
        <v>47</v>
      </c>
      <c r="B214" s="87" t="s">
        <v>82</v>
      </c>
      <c r="C214" s="93">
        <v>0</v>
      </c>
      <c r="D214" s="93">
        <v>326378647</v>
      </c>
      <c r="E214" s="92">
        <v>326378647</v>
      </c>
      <c r="F214" s="92"/>
      <c r="G214" s="92"/>
      <c r="H214" s="92"/>
      <c r="I214" s="92"/>
      <c r="J214" s="94"/>
    </row>
    <row r="215" spans="1:23" x14ac:dyDescent="0.2">
      <c r="A215" s="86">
        <v>48</v>
      </c>
      <c r="B215" s="87" t="s">
        <v>83</v>
      </c>
      <c r="C215" s="93">
        <v>0</v>
      </c>
      <c r="D215" s="93">
        <v>63104954</v>
      </c>
      <c r="E215" s="92">
        <v>63104954</v>
      </c>
      <c r="F215" s="92"/>
      <c r="G215" s="92"/>
      <c r="H215" s="92"/>
      <c r="I215" s="92"/>
      <c r="J215" s="94"/>
    </row>
    <row r="216" spans="1:23" x14ac:dyDescent="0.2">
      <c r="A216" s="86">
        <v>49</v>
      </c>
      <c r="B216" s="87" t="s">
        <v>84</v>
      </c>
      <c r="C216" s="93">
        <v>0</v>
      </c>
      <c r="D216" s="93">
        <v>56191717</v>
      </c>
      <c r="E216" s="92">
        <v>56191717</v>
      </c>
      <c r="F216" s="92"/>
      <c r="G216" s="92"/>
      <c r="H216" s="92"/>
      <c r="I216" s="92"/>
      <c r="J216" s="94"/>
    </row>
    <row r="217" spans="1:23" x14ac:dyDescent="0.2">
      <c r="A217" s="136">
        <v>50</v>
      </c>
      <c r="B217" s="99" t="s">
        <v>85</v>
      </c>
      <c r="C217" s="137">
        <v>0</v>
      </c>
      <c r="D217" s="137">
        <v>47575924</v>
      </c>
      <c r="E217" s="100">
        <v>47575924</v>
      </c>
      <c r="F217" s="100"/>
      <c r="G217" s="100"/>
      <c r="H217" s="100"/>
      <c r="I217" s="100"/>
      <c r="J217" s="101"/>
    </row>
    <row r="218" spans="1:23" x14ac:dyDescent="0.2">
      <c r="B218" s="87"/>
      <c r="C218" s="92"/>
      <c r="D218" s="92"/>
      <c r="E218" s="92"/>
      <c r="F218" s="92"/>
      <c r="G218" s="92"/>
      <c r="H218" s="92"/>
      <c r="I218" s="92"/>
      <c r="J218" s="92"/>
      <c r="L218" s="87"/>
      <c r="M218" s="92"/>
      <c r="N218" s="92"/>
      <c r="O218" s="92"/>
      <c r="P218" s="92"/>
      <c r="Q218" s="92"/>
      <c r="R218" s="92"/>
      <c r="S218" s="92"/>
      <c r="T218" s="92"/>
      <c r="U218" s="92"/>
      <c r="V218" s="92"/>
      <c r="W218" s="92"/>
    </row>
    <row r="219" spans="1:23" x14ac:dyDescent="0.2">
      <c r="A219" s="103"/>
      <c r="B219" s="104"/>
      <c r="C219" s="124"/>
      <c r="D219" s="124"/>
      <c r="E219" s="125"/>
      <c r="F219" s="200" t="s">
        <v>221</v>
      </c>
      <c r="G219" s="201"/>
      <c r="H219" s="201"/>
      <c r="I219" s="201"/>
      <c r="J219" s="202"/>
    </row>
    <row r="220" spans="1:23" x14ac:dyDescent="0.2">
      <c r="A220" s="108"/>
      <c r="B220" s="109"/>
      <c r="C220" s="110"/>
      <c r="D220" s="110"/>
      <c r="E220" s="126"/>
      <c r="F220" s="203"/>
      <c r="G220" s="185"/>
      <c r="H220" s="185"/>
      <c r="I220" s="185"/>
      <c r="J220" s="204"/>
    </row>
    <row r="221" spans="1:23" x14ac:dyDescent="0.2">
      <c r="A221" s="108"/>
      <c r="B221" s="109"/>
      <c r="C221" s="110"/>
      <c r="D221" s="110"/>
      <c r="E221" s="126"/>
      <c r="F221" s="75"/>
      <c r="G221" s="75"/>
      <c r="H221" s="75"/>
      <c r="I221" s="113" t="s">
        <v>224</v>
      </c>
      <c r="J221" s="127"/>
    </row>
    <row r="222" spans="1:23" x14ac:dyDescent="0.2">
      <c r="A222" s="108"/>
      <c r="B222" s="109"/>
      <c r="C222" s="187">
        <v>45838</v>
      </c>
      <c r="D222" s="187"/>
      <c r="E222" s="188"/>
      <c r="F222" s="75"/>
      <c r="G222" s="113"/>
      <c r="H222" s="113" t="s">
        <v>226</v>
      </c>
      <c r="I222" s="113" t="s">
        <v>8</v>
      </c>
      <c r="J222" s="128"/>
    </row>
    <row r="223" spans="1:23" x14ac:dyDescent="0.2">
      <c r="A223" s="108"/>
      <c r="B223" s="109"/>
      <c r="C223" s="187"/>
      <c r="D223" s="187"/>
      <c r="E223" s="188"/>
      <c r="F223" s="75"/>
      <c r="G223" s="113"/>
      <c r="H223" s="113" t="s">
        <v>227</v>
      </c>
      <c r="I223" s="113" t="s">
        <v>228</v>
      </c>
      <c r="J223" s="128"/>
    </row>
    <row r="224" spans="1:23" x14ac:dyDescent="0.2">
      <c r="A224" s="108"/>
      <c r="B224" s="109"/>
      <c r="C224" s="189"/>
      <c r="D224" s="189"/>
      <c r="E224" s="190"/>
      <c r="F224" s="75"/>
      <c r="G224" s="113"/>
      <c r="H224" s="113" t="s">
        <v>229</v>
      </c>
      <c r="I224" s="113" t="s">
        <v>227</v>
      </c>
      <c r="J224" s="128"/>
    </row>
    <row r="225" spans="1:10" x14ac:dyDescent="0.2">
      <c r="A225" s="108"/>
      <c r="B225" s="109"/>
      <c r="C225" s="111" t="s">
        <v>250</v>
      </c>
      <c r="D225" s="111" t="s">
        <v>251</v>
      </c>
      <c r="E225" s="126"/>
      <c r="F225" s="113" t="s">
        <v>220</v>
      </c>
      <c r="G225" s="113"/>
      <c r="H225" s="113" t="s">
        <v>230</v>
      </c>
      <c r="I225" s="113" t="s">
        <v>215</v>
      </c>
      <c r="J225" s="128" t="s">
        <v>3</v>
      </c>
    </row>
    <row r="226" spans="1:10" x14ac:dyDescent="0.2">
      <c r="A226" s="108"/>
      <c r="B226" s="109"/>
      <c r="C226" s="111" t="s">
        <v>4</v>
      </c>
      <c r="D226" s="111" t="s">
        <v>4</v>
      </c>
      <c r="E226" s="126"/>
      <c r="F226" s="113" t="s">
        <v>227</v>
      </c>
      <c r="G226" s="113"/>
      <c r="H226" s="113" t="s">
        <v>7</v>
      </c>
      <c r="I226" s="113" t="s">
        <v>9</v>
      </c>
      <c r="J226" s="128" t="s">
        <v>231</v>
      </c>
    </row>
    <row r="227" spans="1:10" x14ac:dyDescent="0.2">
      <c r="A227" s="108"/>
      <c r="B227" s="109"/>
      <c r="C227" s="111" t="s">
        <v>232</v>
      </c>
      <c r="D227" s="111" t="s">
        <v>232</v>
      </c>
      <c r="E227" s="129" t="s">
        <v>3</v>
      </c>
      <c r="F227" s="113" t="s">
        <v>233</v>
      </c>
      <c r="G227" s="113"/>
      <c r="H227" s="113" t="s">
        <v>234</v>
      </c>
      <c r="I227" s="113" t="s">
        <v>235</v>
      </c>
      <c r="J227" s="128" t="s">
        <v>236</v>
      </c>
    </row>
    <row r="228" spans="1:10" x14ac:dyDescent="0.2">
      <c r="A228" s="117"/>
      <c r="B228" s="118"/>
      <c r="C228" s="111" t="s">
        <v>239</v>
      </c>
      <c r="D228" s="111" t="s">
        <v>239</v>
      </c>
      <c r="E228" s="129" t="s">
        <v>239</v>
      </c>
      <c r="F228" s="113" t="s">
        <v>230</v>
      </c>
      <c r="G228" s="113" t="s">
        <v>241</v>
      </c>
      <c r="H228" s="113" t="s">
        <v>240</v>
      </c>
      <c r="I228" s="113" t="s">
        <v>232</v>
      </c>
      <c r="J228" s="128" t="s">
        <v>242</v>
      </c>
    </row>
    <row r="229" spans="1:10" x14ac:dyDescent="0.2">
      <c r="A229" s="119" t="s">
        <v>252</v>
      </c>
      <c r="B229" s="120" t="s">
        <v>215</v>
      </c>
      <c r="C229" s="123" t="s">
        <v>5</v>
      </c>
      <c r="D229" s="123" t="s">
        <v>5</v>
      </c>
      <c r="E229" s="130" t="s">
        <v>5</v>
      </c>
      <c r="F229" s="121" t="s">
        <v>6</v>
      </c>
      <c r="G229" s="121" t="s">
        <v>244</v>
      </c>
      <c r="H229" s="121" t="s">
        <v>243</v>
      </c>
      <c r="I229" s="121" t="s">
        <v>9</v>
      </c>
      <c r="J229" s="131" t="s">
        <v>245</v>
      </c>
    </row>
    <row r="230" spans="1:10" x14ac:dyDescent="0.2">
      <c r="A230" s="78"/>
      <c r="B230" s="79"/>
      <c r="C230" s="79"/>
      <c r="D230" s="79"/>
      <c r="E230" s="79"/>
      <c r="F230" s="79"/>
      <c r="G230" s="79"/>
      <c r="H230" s="79"/>
      <c r="I230" s="79"/>
      <c r="J230" s="80"/>
    </row>
    <row r="231" spans="1:10" x14ac:dyDescent="0.2">
      <c r="A231" s="86">
        <v>51</v>
      </c>
      <c r="B231" s="87" t="s">
        <v>86</v>
      </c>
      <c r="C231" s="93">
        <v>0</v>
      </c>
      <c r="D231" s="93">
        <v>135238054</v>
      </c>
      <c r="E231" s="92">
        <v>135238054</v>
      </c>
      <c r="F231" s="92"/>
      <c r="G231" s="92"/>
      <c r="H231" s="92"/>
      <c r="I231" s="92"/>
      <c r="J231" s="94"/>
    </row>
    <row r="232" spans="1:10" x14ac:dyDescent="0.2">
      <c r="A232" s="86">
        <v>52</v>
      </c>
      <c r="B232" s="87" t="s">
        <v>87</v>
      </c>
      <c r="C232" s="93">
        <v>0</v>
      </c>
      <c r="D232" s="93">
        <v>39990074</v>
      </c>
      <c r="E232" s="92">
        <v>39990074</v>
      </c>
      <c r="F232" s="92"/>
      <c r="G232" s="92"/>
      <c r="H232" s="92"/>
      <c r="I232" s="92"/>
      <c r="J232" s="94"/>
    </row>
    <row r="233" spans="1:10" x14ac:dyDescent="0.2">
      <c r="A233" s="86">
        <v>53</v>
      </c>
      <c r="B233" s="87" t="s">
        <v>88</v>
      </c>
      <c r="C233" s="93">
        <v>0</v>
      </c>
      <c r="D233" s="93">
        <v>15986244</v>
      </c>
      <c r="E233" s="92">
        <v>15986244</v>
      </c>
      <c r="F233" s="92"/>
      <c r="G233" s="92"/>
      <c r="H233" s="92"/>
      <c r="I233" s="92"/>
      <c r="J233" s="94"/>
    </row>
    <row r="234" spans="1:10" x14ac:dyDescent="0.2">
      <c r="A234" s="86">
        <v>54</v>
      </c>
      <c r="B234" s="87" t="s">
        <v>89</v>
      </c>
      <c r="C234" s="93">
        <v>0</v>
      </c>
      <c r="D234" s="93">
        <v>130064264</v>
      </c>
      <c r="E234" s="92">
        <v>130064264</v>
      </c>
      <c r="F234" s="92"/>
      <c r="G234" s="92"/>
      <c r="H234" s="92"/>
      <c r="I234" s="92"/>
      <c r="J234" s="94"/>
    </row>
    <row r="235" spans="1:10" x14ac:dyDescent="0.2">
      <c r="A235" s="86">
        <v>55</v>
      </c>
      <c r="B235" s="87" t="s">
        <v>90</v>
      </c>
      <c r="C235" s="93">
        <v>0</v>
      </c>
      <c r="D235" s="93">
        <v>39759982</v>
      </c>
      <c r="E235" s="92">
        <v>39759982</v>
      </c>
      <c r="F235" s="92"/>
      <c r="G235" s="92"/>
      <c r="H235" s="92"/>
      <c r="I235" s="92"/>
      <c r="J235" s="94"/>
    </row>
    <row r="236" spans="1:10" x14ac:dyDescent="0.2">
      <c r="A236" s="86">
        <v>56</v>
      </c>
      <c r="B236" s="87" t="s">
        <v>91</v>
      </c>
      <c r="C236" s="93">
        <v>0</v>
      </c>
      <c r="D236" s="93">
        <v>3193765775</v>
      </c>
      <c r="E236" s="92">
        <v>3193765775</v>
      </c>
      <c r="F236" s="92"/>
      <c r="G236" s="92"/>
      <c r="H236" s="92"/>
      <c r="I236" s="92"/>
      <c r="J236" s="94"/>
    </row>
    <row r="237" spans="1:10" x14ac:dyDescent="0.2">
      <c r="A237" s="86">
        <v>57</v>
      </c>
      <c r="B237" s="87" t="s">
        <v>92</v>
      </c>
      <c r="C237" s="93">
        <v>0</v>
      </c>
      <c r="D237" s="93">
        <v>196447093</v>
      </c>
      <c r="E237" s="92">
        <v>196447093</v>
      </c>
      <c r="F237" s="92"/>
      <c r="G237" s="92"/>
      <c r="H237" s="92"/>
      <c r="I237" s="92"/>
      <c r="J237" s="94"/>
    </row>
    <row r="238" spans="1:10" x14ac:dyDescent="0.2">
      <c r="A238" s="86">
        <v>58</v>
      </c>
      <c r="B238" s="87" t="s">
        <v>93</v>
      </c>
      <c r="C238" s="93">
        <v>0</v>
      </c>
      <c r="D238" s="93">
        <v>68866792</v>
      </c>
      <c r="E238" s="92">
        <v>68866792</v>
      </c>
      <c r="F238" s="92"/>
      <c r="G238" s="92"/>
      <c r="H238" s="92"/>
      <c r="I238" s="92"/>
      <c r="J238" s="94"/>
    </row>
    <row r="239" spans="1:10" x14ac:dyDescent="0.2">
      <c r="A239" s="86">
        <v>59</v>
      </c>
      <c r="B239" s="87" t="s">
        <v>94</v>
      </c>
      <c r="C239" s="93">
        <v>0</v>
      </c>
      <c r="D239" s="93">
        <v>293620375</v>
      </c>
      <c r="E239" s="92">
        <v>293620375</v>
      </c>
      <c r="F239" s="92"/>
      <c r="G239" s="92"/>
      <c r="H239" s="92"/>
      <c r="I239" s="92"/>
      <c r="J239" s="94"/>
    </row>
    <row r="240" spans="1:10" x14ac:dyDescent="0.2">
      <c r="A240" s="86">
        <v>60</v>
      </c>
      <c r="B240" s="87" t="s">
        <v>95</v>
      </c>
      <c r="C240" s="93">
        <v>0</v>
      </c>
      <c r="D240" s="93">
        <v>45135259</v>
      </c>
      <c r="E240" s="92">
        <v>45135259</v>
      </c>
      <c r="F240" s="92"/>
      <c r="G240" s="92"/>
      <c r="H240" s="92"/>
      <c r="I240" s="92"/>
      <c r="J240" s="94"/>
    </row>
    <row r="241" spans="1:10" x14ac:dyDescent="0.2">
      <c r="A241" s="86">
        <v>61</v>
      </c>
      <c r="B241" s="87" t="s">
        <v>96</v>
      </c>
      <c r="C241" s="93">
        <v>0</v>
      </c>
      <c r="D241" s="93">
        <v>83606913</v>
      </c>
      <c r="E241" s="92">
        <v>83606913</v>
      </c>
      <c r="F241" s="92"/>
      <c r="G241" s="92"/>
      <c r="H241" s="92"/>
      <c r="I241" s="92"/>
      <c r="J241" s="94"/>
    </row>
    <row r="242" spans="1:10" x14ac:dyDescent="0.2">
      <c r="A242" s="86">
        <v>62</v>
      </c>
      <c r="B242" s="87" t="s">
        <v>97</v>
      </c>
      <c r="C242" s="93">
        <v>0</v>
      </c>
      <c r="D242" s="93">
        <v>49949530</v>
      </c>
      <c r="E242" s="92">
        <v>49949530</v>
      </c>
      <c r="F242" s="92"/>
      <c r="G242" s="92"/>
      <c r="H242" s="92"/>
      <c r="I242" s="92"/>
      <c r="J242" s="94"/>
    </row>
    <row r="243" spans="1:10" x14ac:dyDescent="0.2">
      <c r="A243" s="86">
        <v>63</v>
      </c>
      <c r="B243" s="87" t="s">
        <v>98</v>
      </c>
      <c r="C243" s="93">
        <v>0</v>
      </c>
      <c r="D243" s="93">
        <v>162662003</v>
      </c>
      <c r="E243" s="92">
        <v>162662003</v>
      </c>
      <c r="F243" s="92"/>
      <c r="G243" s="92"/>
      <c r="H243" s="92"/>
      <c r="I243" s="92"/>
      <c r="J243" s="94"/>
    </row>
    <row r="244" spans="1:10" x14ac:dyDescent="0.2">
      <c r="A244" s="86">
        <v>64</v>
      </c>
      <c r="B244" s="87" t="s">
        <v>99</v>
      </c>
      <c r="C244" s="93">
        <v>0</v>
      </c>
      <c r="D244" s="93">
        <v>45616858</v>
      </c>
      <c r="E244" s="92">
        <v>45616858</v>
      </c>
      <c r="F244" s="92"/>
      <c r="G244" s="92"/>
      <c r="H244" s="92"/>
      <c r="I244" s="92"/>
      <c r="J244" s="94"/>
    </row>
    <row r="245" spans="1:10" x14ac:dyDescent="0.2">
      <c r="A245" s="86">
        <v>65</v>
      </c>
      <c r="B245" s="87" t="s">
        <v>100</v>
      </c>
      <c r="C245" s="93">
        <v>0</v>
      </c>
      <c r="D245" s="93">
        <v>14614758</v>
      </c>
      <c r="E245" s="92">
        <v>14614758</v>
      </c>
      <c r="F245" s="92"/>
      <c r="G245" s="92"/>
      <c r="H245" s="92"/>
      <c r="I245" s="92"/>
      <c r="J245" s="94"/>
    </row>
    <row r="246" spans="1:10" x14ac:dyDescent="0.2">
      <c r="A246" s="86">
        <v>66</v>
      </c>
      <c r="B246" s="87" t="s">
        <v>101</v>
      </c>
      <c r="C246" s="93">
        <v>0</v>
      </c>
      <c r="D246" s="93">
        <v>29387079</v>
      </c>
      <c r="E246" s="92">
        <v>29387079</v>
      </c>
      <c r="F246" s="92"/>
      <c r="G246" s="92"/>
      <c r="H246" s="92"/>
      <c r="I246" s="92"/>
      <c r="J246" s="94"/>
    </row>
    <row r="247" spans="1:10" x14ac:dyDescent="0.2">
      <c r="A247" s="86">
        <v>67</v>
      </c>
      <c r="B247" s="87" t="s">
        <v>102</v>
      </c>
      <c r="C247" s="93">
        <v>0</v>
      </c>
      <c r="D247" s="93">
        <v>51945330</v>
      </c>
      <c r="E247" s="92">
        <v>51945330</v>
      </c>
      <c r="F247" s="92"/>
      <c r="G247" s="92"/>
      <c r="H247" s="92"/>
      <c r="I247" s="92"/>
      <c r="J247" s="94"/>
    </row>
    <row r="248" spans="1:10" x14ac:dyDescent="0.2">
      <c r="A248" s="86">
        <v>68</v>
      </c>
      <c r="B248" s="87" t="s">
        <v>103</v>
      </c>
      <c r="C248" s="93">
        <v>0</v>
      </c>
      <c r="D248" s="93">
        <v>35233638</v>
      </c>
      <c r="E248" s="92">
        <v>35233638</v>
      </c>
      <c r="F248" s="92"/>
      <c r="G248" s="92"/>
      <c r="H248" s="92"/>
      <c r="I248" s="92"/>
      <c r="J248" s="94"/>
    </row>
    <row r="249" spans="1:10" x14ac:dyDescent="0.2">
      <c r="A249" s="86">
        <v>69</v>
      </c>
      <c r="B249" s="87" t="s">
        <v>104</v>
      </c>
      <c r="C249" s="93">
        <v>0</v>
      </c>
      <c r="D249" s="93">
        <v>60119696</v>
      </c>
      <c r="E249" s="92">
        <v>60119696</v>
      </c>
      <c r="F249" s="92"/>
      <c r="G249" s="92"/>
      <c r="H249" s="92"/>
      <c r="I249" s="92"/>
      <c r="J249" s="94"/>
    </row>
    <row r="250" spans="1:10" x14ac:dyDescent="0.2">
      <c r="A250" s="86">
        <v>70</v>
      </c>
      <c r="B250" s="87" t="s">
        <v>105</v>
      </c>
      <c r="C250" s="93">
        <v>0</v>
      </c>
      <c r="D250" s="93">
        <v>21952852</v>
      </c>
      <c r="E250" s="92">
        <v>21952852</v>
      </c>
      <c r="F250" s="92"/>
      <c r="G250" s="92"/>
      <c r="H250" s="92"/>
      <c r="I250" s="92"/>
      <c r="J250" s="94"/>
    </row>
    <row r="251" spans="1:10" x14ac:dyDescent="0.2">
      <c r="A251" s="86">
        <v>71</v>
      </c>
      <c r="B251" s="87" t="s">
        <v>106</v>
      </c>
      <c r="C251" s="93">
        <v>0</v>
      </c>
      <c r="D251" s="93">
        <v>63713635</v>
      </c>
      <c r="E251" s="92">
        <v>63713635</v>
      </c>
      <c r="F251" s="92"/>
      <c r="G251" s="92"/>
      <c r="H251" s="92"/>
      <c r="I251" s="92"/>
      <c r="J251" s="94"/>
    </row>
    <row r="252" spans="1:10" x14ac:dyDescent="0.2">
      <c r="A252" s="86">
        <v>72</v>
      </c>
      <c r="B252" s="87" t="s">
        <v>107</v>
      </c>
      <c r="C252" s="93">
        <v>0</v>
      </c>
      <c r="D252" s="93">
        <v>18648717</v>
      </c>
      <c r="E252" s="92">
        <v>18648717</v>
      </c>
      <c r="F252" s="92"/>
      <c r="G252" s="92"/>
      <c r="H252" s="92"/>
      <c r="I252" s="92"/>
      <c r="J252" s="94"/>
    </row>
    <row r="253" spans="1:10" x14ac:dyDescent="0.2">
      <c r="A253" s="86">
        <v>73</v>
      </c>
      <c r="B253" s="87" t="s">
        <v>108</v>
      </c>
      <c r="C253" s="93">
        <v>0</v>
      </c>
      <c r="D253" s="93">
        <v>225486689</v>
      </c>
      <c r="E253" s="92">
        <v>225486689</v>
      </c>
      <c r="F253" s="92"/>
      <c r="G253" s="92"/>
      <c r="H253" s="92"/>
      <c r="I253" s="92"/>
      <c r="J253" s="94"/>
    </row>
    <row r="254" spans="1:10" x14ac:dyDescent="0.2">
      <c r="A254" s="86">
        <v>74</v>
      </c>
      <c r="B254" s="87" t="s">
        <v>109</v>
      </c>
      <c r="C254" s="93">
        <v>0</v>
      </c>
      <c r="D254" s="93">
        <v>32804853</v>
      </c>
      <c r="E254" s="92">
        <v>32804853</v>
      </c>
      <c r="F254" s="92"/>
      <c r="G254" s="92"/>
      <c r="H254" s="92"/>
      <c r="I254" s="92"/>
      <c r="J254" s="94"/>
    </row>
    <row r="255" spans="1:10" x14ac:dyDescent="0.2">
      <c r="A255" s="86">
        <v>75</v>
      </c>
      <c r="B255" s="87" t="s">
        <v>110</v>
      </c>
      <c r="C255" s="93">
        <v>0</v>
      </c>
      <c r="D255" s="93">
        <v>64056741</v>
      </c>
      <c r="E255" s="92">
        <v>64056741</v>
      </c>
      <c r="F255" s="92"/>
      <c r="G255" s="92"/>
      <c r="H255" s="92"/>
      <c r="I255" s="92"/>
      <c r="J255" s="94"/>
    </row>
    <row r="256" spans="1:10" x14ac:dyDescent="0.2">
      <c r="A256" s="86">
        <v>76</v>
      </c>
      <c r="B256" s="87" t="s">
        <v>111</v>
      </c>
      <c r="C256" s="93">
        <v>0</v>
      </c>
      <c r="D256" s="93">
        <v>92818413</v>
      </c>
      <c r="E256" s="92">
        <v>92818413</v>
      </c>
      <c r="F256" s="92"/>
      <c r="G256" s="92"/>
      <c r="H256" s="92"/>
      <c r="I256" s="92"/>
      <c r="J256" s="94"/>
    </row>
    <row r="257" spans="1:10" x14ac:dyDescent="0.2">
      <c r="A257" s="86">
        <v>77</v>
      </c>
      <c r="B257" s="87" t="s">
        <v>112</v>
      </c>
      <c r="C257" s="93">
        <v>0</v>
      </c>
      <c r="D257" s="93">
        <v>26672085</v>
      </c>
      <c r="E257" s="92">
        <v>26672085</v>
      </c>
      <c r="F257" s="92"/>
      <c r="G257" s="92"/>
      <c r="H257" s="92"/>
      <c r="I257" s="92"/>
      <c r="J257" s="94"/>
    </row>
    <row r="258" spans="1:10" x14ac:dyDescent="0.2">
      <c r="A258" s="86">
        <v>78</v>
      </c>
      <c r="B258" s="87" t="s">
        <v>113</v>
      </c>
      <c r="C258" s="93">
        <v>0</v>
      </c>
      <c r="D258" s="93">
        <v>54287986</v>
      </c>
      <c r="E258" s="92">
        <v>54287986</v>
      </c>
      <c r="F258" s="92"/>
      <c r="G258" s="92"/>
      <c r="H258" s="92"/>
      <c r="I258" s="92"/>
      <c r="J258" s="94"/>
    </row>
    <row r="259" spans="1:10" x14ac:dyDescent="0.2">
      <c r="A259" s="86">
        <v>79</v>
      </c>
      <c r="B259" s="87" t="s">
        <v>114</v>
      </c>
      <c r="C259" s="93">
        <v>0</v>
      </c>
      <c r="D259" s="93">
        <v>142197247</v>
      </c>
      <c r="E259" s="92">
        <v>142197247</v>
      </c>
      <c r="F259" s="92"/>
      <c r="G259" s="92"/>
      <c r="H259" s="92"/>
      <c r="I259" s="92"/>
      <c r="J259" s="94"/>
    </row>
    <row r="260" spans="1:10" x14ac:dyDescent="0.2">
      <c r="A260" s="86">
        <v>80</v>
      </c>
      <c r="B260" s="87" t="s">
        <v>115</v>
      </c>
      <c r="C260" s="93">
        <v>0</v>
      </c>
      <c r="D260" s="93">
        <v>49269414</v>
      </c>
      <c r="E260" s="92">
        <v>49269414</v>
      </c>
      <c r="F260" s="92"/>
      <c r="G260" s="92"/>
      <c r="H260" s="92"/>
      <c r="I260" s="92"/>
      <c r="J260" s="94"/>
    </row>
    <row r="261" spans="1:10" x14ac:dyDescent="0.2">
      <c r="A261" s="86">
        <v>81</v>
      </c>
      <c r="B261" s="87" t="s">
        <v>116</v>
      </c>
      <c r="C261" s="93">
        <v>0</v>
      </c>
      <c r="D261" s="93">
        <v>29973876</v>
      </c>
      <c r="E261" s="92">
        <v>29973876</v>
      </c>
      <c r="F261" s="92"/>
      <c r="G261" s="92"/>
      <c r="H261" s="92"/>
      <c r="I261" s="92"/>
      <c r="J261" s="94"/>
    </row>
    <row r="262" spans="1:10" x14ac:dyDescent="0.2">
      <c r="A262" s="86">
        <v>82</v>
      </c>
      <c r="B262" s="87" t="s">
        <v>117</v>
      </c>
      <c r="C262" s="93">
        <v>0</v>
      </c>
      <c r="D262" s="93">
        <v>87065016</v>
      </c>
      <c r="E262" s="92">
        <v>87065016</v>
      </c>
      <c r="F262" s="92"/>
      <c r="G262" s="92"/>
      <c r="H262" s="92"/>
      <c r="I262" s="92"/>
      <c r="J262" s="94"/>
    </row>
    <row r="263" spans="1:10" x14ac:dyDescent="0.2">
      <c r="A263" s="86">
        <v>83</v>
      </c>
      <c r="B263" s="87" t="s">
        <v>118</v>
      </c>
      <c r="C263" s="93">
        <v>0</v>
      </c>
      <c r="D263" s="93">
        <v>19750877</v>
      </c>
      <c r="E263" s="92">
        <v>19750877</v>
      </c>
      <c r="F263" s="92"/>
      <c r="G263" s="92"/>
      <c r="H263" s="92"/>
      <c r="I263" s="92"/>
      <c r="J263" s="94"/>
    </row>
    <row r="264" spans="1:10" x14ac:dyDescent="0.2">
      <c r="A264" s="86">
        <v>84</v>
      </c>
      <c r="B264" s="87" t="s">
        <v>119</v>
      </c>
      <c r="C264" s="93">
        <v>0</v>
      </c>
      <c r="D264" s="93">
        <v>59947440</v>
      </c>
      <c r="E264" s="92">
        <v>59947440</v>
      </c>
      <c r="F264" s="92"/>
      <c r="G264" s="92"/>
      <c r="H264" s="92"/>
      <c r="I264" s="92"/>
      <c r="J264" s="94"/>
    </row>
    <row r="265" spans="1:10" x14ac:dyDescent="0.2">
      <c r="A265" s="86">
        <v>85</v>
      </c>
      <c r="B265" s="87" t="s">
        <v>120</v>
      </c>
      <c r="C265" s="93">
        <v>0</v>
      </c>
      <c r="D265" s="93">
        <v>26125148</v>
      </c>
      <c r="E265" s="92">
        <v>26125148</v>
      </c>
      <c r="F265" s="92"/>
      <c r="G265" s="92"/>
      <c r="H265" s="92"/>
      <c r="I265" s="92"/>
      <c r="J265" s="94"/>
    </row>
    <row r="266" spans="1:10" x14ac:dyDescent="0.2">
      <c r="A266" s="86">
        <v>86</v>
      </c>
      <c r="B266" s="87" t="s">
        <v>121</v>
      </c>
      <c r="C266" s="93">
        <v>0</v>
      </c>
      <c r="D266" s="93">
        <v>41906935</v>
      </c>
      <c r="E266" s="92">
        <v>41906935</v>
      </c>
      <c r="F266" s="92"/>
      <c r="G266" s="92"/>
      <c r="H266" s="92"/>
      <c r="I266" s="92"/>
      <c r="J266" s="94"/>
    </row>
    <row r="267" spans="1:10" x14ac:dyDescent="0.2">
      <c r="A267" s="86">
        <v>87</v>
      </c>
      <c r="B267" s="87" t="s">
        <v>122</v>
      </c>
      <c r="C267" s="93">
        <v>0</v>
      </c>
      <c r="D267" s="93">
        <v>81674108</v>
      </c>
      <c r="E267" s="92">
        <v>81674108</v>
      </c>
      <c r="F267" s="92"/>
      <c r="G267" s="92"/>
      <c r="H267" s="92"/>
      <c r="I267" s="92"/>
      <c r="J267" s="94"/>
    </row>
    <row r="268" spans="1:10" x14ac:dyDescent="0.2">
      <c r="A268" s="86">
        <v>88</v>
      </c>
      <c r="B268" s="87" t="s">
        <v>123</v>
      </c>
      <c r="C268" s="93">
        <v>0</v>
      </c>
      <c r="D268" s="93">
        <v>36091794</v>
      </c>
      <c r="E268" s="92">
        <v>36091794</v>
      </c>
      <c r="F268" s="92"/>
      <c r="G268" s="92"/>
      <c r="H268" s="92"/>
      <c r="I268" s="92"/>
      <c r="J268" s="94"/>
    </row>
    <row r="269" spans="1:10" x14ac:dyDescent="0.2">
      <c r="A269" s="86">
        <v>89</v>
      </c>
      <c r="B269" s="87" t="s">
        <v>212</v>
      </c>
      <c r="C269" s="93">
        <v>0</v>
      </c>
      <c r="D269" s="93">
        <v>87166150</v>
      </c>
      <c r="E269" s="92">
        <v>87166150</v>
      </c>
      <c r="F269" s="92"/>
      <c r="G269" s="92"/>
      <c r="H269" s="92"/>
      <c r="I269" s="92"/>
      <c r="J269" s="94"/>
    </row>
    <row r="270" spans="1:10" x14ac:dyDescent="0.2">
      <c r="A270" s="86">
        <v>90</v>
      </c>
      <c r="B270" s="87" t="s">
        <v>124</v>
      </c>
      <c r="C270" s="93">
        <v>0</v>
      </c>
      <c r="D270" s="93">
        <v>104023994</v>
      </c>
      <c r="E270" s="92">
        <v>104023994</v>
      </c>
      <c r="F270" s="92"/>
      <c r="G270" s="92"/>
      <c r="H270" s="92"/>
      <c r="I270" s="92"/>
      <c r="J270" s="94"/>
    </row>
    <row r="271" spans="1:10" x14ac:dyDescent="0.2">
      <c r="A271" s="86">
        <v>91</v>
      </c>
      <c r="B271" s="87" t="s">
        <v>125</v>
      </c>
      <c r="C271" s="93">
        <v>0</v>
      </c>
      <c r="D271" s="93">
        <v>14732618</v>
      </c>
      <c r="E271" s="92">
        <v>14732618</v>
      </c>
      <c r="F271" s="92"/>
      <c r="G271" s="92"/>
      <c r="H271" s="92"/>
      <c r="I271" s="92"/>
      <c r="J271" s="94"/>
    </row>
    <row r="272" spans="1:10" x14ac:dyDescent="0.2">
      <c r="A272" s="86">
        <v>92</v>
      </c>
      <c r="B272" s="87" t="s">
        <v>126</v>
      </c>
      <c r="C272" s="93">
        <v>0</v>
      </c>
      <c r="D272" s="93">
        <v>68856632</v>
      </c>
      <c r="E272" s="92">
        <v>68856632</v>
      </c>
      <c r="F272" s="92"/>
      <c r="G272" s="92"/>
      <c r="H272" s="92"/>
      <c r="I272" s="92"/>
      <c r="J272" s="94"/>
    </row>
    <row r="273" spans="1:10" x14ac:dyDescent="0.2">
      <c r="A273" s="86">
        <v>93</v>
      </c>
      <c r="B273" s="87" t="s">
        <v>127</v>
      </c>
      <c r="C273" s="93">
        <v>0</v>
      </c>
      <c r="D273" s="93">
        <v>260305161</v>
      </c>
      <c r="E273" s="92">
        <v>260305161</v>
      </c>
      <c r="F273" s="92"/>
      <c r="G273" s="92"/>
      <c r="H273" s="92"/>
      <c r="I273" s="92"/>
      <c r="J273" s="94"/>
    </row>
    <row r="274" spans="1:10" x14ac:dyDescent="0.2">
      <c r="A274" s="86">
        <v>94</v>
      </c>
      <c r="B274" s="87" t="s">
        <v>128</v>
      </c>
      <c r="C274" s="93">
        <v>0</v>
      </c>
      <c r="D274" s="93">
        <v>32429703</v>
      </c>
      <c r="E274" s="92">
        <v>32429703</v>
      </c>
      <c r="F274" s="92"/>
      <c r="G274" s="92"/>
      <c r="H274" s="92"/>
      <c r="I274" s="92"/>
      <c r="J274" s="94"/>
    </row>
    <row r="275" spans="1:10" x14ac:dyDescent="0.2">
      <c r="A275" s="86">
        <v>95</v>
      </c>
      <c r="B275" s="87" t="s">
        <v>129</v>
      </c>
      <c r="C275" s="93">
        <v>0</v>
      </c>
      <c r="D275" s="93">
        <v>13309860</v>
      </c>
      <c r="E275" s="92">
        <v>13309860</v>
      </c>
      <c r="F275" s="92"/>
      <c r="G275" s="92"/>
      <c r="H275" s="92"/>
      <c r="I275" s="92"/>
      <c r="J275" s="94"/>
    </row>
    <row r="276" spans="1:10" x14ac:dyDescent="0.2">
      <c r="A276" s="86">
        <v>96</v>
      </c>
      <c r="B276" s="87" t="s">
        <v>130</v>
      </c>
      <c r="C276" s="93">
        <v>0</v>
      </c>
      <c r="D276" s="93">
        <v>41287625</v>
      </c>
      <c r="E276" s="92">
        <v>41287625</v>
      </c>
      <c r="F276" s="92"/>
      <c r="G276" s="92"/>
      <c r="H276" s="92"/>
      <c r="I276" s="92"/>
      <c r="J276" s="94"/>
    </row>
    <row r="277" spans="1:10" x14ac:dyDescent="0.2">
      <c r="A277" s="86">
        <v>97</v>
      </c>
      <c r="B277" s="87" t="s">
        <v>131</v>
      </c>
      <c r="C277" s="93">
        <v>0</v>
      </c>
      <c r="D277" s="93">
        <v>67784328</v>
      </c>
      <c r="E277" s="92">
        <v>67784328</v>
      </c>
      <c r="F277" s="92"/>
      <c r="G277" s="92"/>
      <c r="H277" s="92"/>
      <c r="I277" s="92"/>
      <c r="J277" s="94"/>
    </row>
    <row r="278" spans="1:10" x14ac:dyDescent="0.2">
      <c r="A278" s="86">
        <v>98</v>
      </c>
      <c r="B278" s="87" t="s">
        <v>132</v>
      </c>
      <c r="C278" s="93">
        <v>0</v>
      </c>
      <c r="D278" s="93">
        <v>142536132</v>
      </c>
      <c r="E278" s="92">
        <v>142536132</v>
      </c>
      <c r="F278" s="92"/>
      <c r="G278" s="92"/>
      <c r="H278" s="92"/>
      <c r="I278" s="92"/>
      <c r="J278" s="94"/>
    </row>
    <row r="279" spans="1:10" x14ac:dyDescent="0.2">
      <c r="A279" s="86">
        <v>99</v>
      </c>
      <c r="B279" s="87" t="s">
        <v>133</v>
      </c>
      <c r="C279" s="93">
        <v>0</v>
      </c>
      <c r="D279" s="93">
        <v>38570912</v>
      </c>
      <c r="E279" s="92">
        <v>38570912</v>
      </c>
      <c r="F279" s="92"/>
      <c r="G279" s="92"/>
      <c r="H279" s="92"/>
      <c r="I279" s="92"/>
      <c r="J279" s="94"/>
    </row>
    <row r="280" spans="1:10" x14ac:dyDescent="0.2">
      <c r="A280" s="86">
        <v>100</v>
      </c>
      <c r="B280" s="87" t="s">
        <v>134</v>
      </c>
      <c r="C280" s="93">
        <v>0</v>
      </c>
      <c r="D280" s="93">
        <v>140503912</v>
      </c>
      <c r="E280" s="92">
        <v>140503912</v>
      </c>
      <c r="F280" s="92"/>
      <c r="G280" s="92"/>
      <c r="H280" s="92"/>
      <c r="I280" s="92"/>
      <c r="J280" s="94"/>
    </row>
    <row r="281" spans="1:10" x14ac:dyDescent="0.2">
      <c r="A281" s="136">
        <v>101</v>
      </c>
      <c r="B281" s="99" t="s">
        <v>135</v>
      </c>
      <c r="C281" s="137">
        <v>0</v>
      </c>
      <c r="D281" s="137">
        <v>8362411</v>
      </c>
      <c r="E281" s="100">
        <v>8362411</v>
      </c>
      <c r="F281" s="100"/>
      <c r="G281" s="100"/>
      <c r="H281" s="100"/>
      <c r="I281" s="100"/>
      <c r="J281" s="101"/>
    </row>
    <row r="282" spans="1:10" x14ac:dyDescent="0.2">
      <c r="A282" s="138"/>
      <c r="B282" s="87"/>
      <c r="C282" s="92"/>
      <c r="D282" s="92"/>
      <c r="E282" s="92"/>
      <c r="F282" s="92"/>
      <c r="G282" s="92"/>
      <c r="H282" s="92"/>
      <c r="I282" s="92"/>
      <c r="J282" s="92"/>
    </row>
    <row r="283" spans="1:10" x14ac:dyDescent="0.2">
      <c r="A283" s="103"/>
      <c r="B283" s="104"/>
      <c r="C283" s="124"/>
      <c r="D283" s="124"/>
      <c r="E283" s="125"/>
      <c r="F283" s="200" t="s">
        <v>221</v>
      </c>
      <c r="G283" s="201"/>
      <c r="H283" s="201"/>
      <c r="I283" s="201"/>
      <c r="J283" s="202"/>
    </row>
    <row r="284" spans="1:10" x14ac:dyDescent="0.2">
      <c r="A284" s="108"/>
      <c r="B284" s="109"/>
      <c r="C284" s="110"/>
      <c r="D284" s="110"/>
      <c r="E284" s="126"/>
      <c r="F284" s="203"/>
      <c r="G284" s="185"/>
      <c r="H284" s="185"/>
      <c r="I284" s="185"/>
      <c r="J284" s="204"/>
    </row>
    <row r="285" spans="1:10" x14ac:dyDescent="0.2">
      <c r="A285" s="108"/>
      <c r="B285" s="109"/>
      <c r="C285" s="110"/>
      <c r="D285" s="110"/>
      <c r="E285" s="126"/>
      <c r="F285" s="75"/>
      <c r="G285" s="75"/>
      <c r="H285" s="75"/>
      <c r="I285" s="113" t="s">
        <v>224</v>
      </c>
      <c r="J285" s="127"/>
    </row>
    <row r="286" spans="1:10" x14ac:dyDescent="0.2">
      <c r="A286" s="108"/>
      <c r="B286" s="109"/>
      <c r="C286" s="187">
        <v>45838</v>
      </c>
      <c r="D286" s="187"/>
      <c r="E286" s="188"/>
      <c r="F286" s="75"/>
      <c r="G286" s="113"/>
      <c r="H286" s="113" t="s">
        <v>226</v>
      </c>
      <c r="I286" s="113" t="s">
        <v>8</v>
      </c>
      <c r="J286" s="128"/>
    </row>
    <row r="287" spans="1:10" x14ac:dyDescent="0.2">
      <c r="A287" s="108"/>
      <c r="B287" s="109"/>
      <c r="C287" s="187"/>
      <c r="D287" s="187"/>
      <c r="E287" s="188"/>
      <c r="F287" s="75"/>
      <c r="G287" s="113"/>
      <c r="H287" s="113" t="s">
        <v>227</v>
      </c>
      <c r="I287" s="113" t="s">
        <v>228</v>
      </c>
      <c r="J287" s="128"/>
    </row>
    <row r="288" spans="1:10" x14ac:dyDescent="0.2">
      <c r="A288" s="108"/>
      <c r="B288" s="109"/>
      <c r="C288" s="189"/>
      <c r="D288" s="189"/>
      <c r="E288" s="190"/>
      <c r="F288" s="75"/>
      <c r="G288" s="113"/>
      <c r="H288" s="113" t="s">
        <v>229</v>
      </c>
      <c r="I288" s="113" t="s">
        <v>227</v>
      </c>
      <c r="J288" s="128"/>
    </row>
    <row r="289" spans="1:10" x14ac:dyDescent="0.2">
      <c r="A289" s="108"/>
      <c r="B289" s="109"/>
      <c r="C289" s="111" t="s">
        <v>250</v>
      </c>
      <c r="D289" s="111" t="s">
        <v>251</v>
      </c>
      <c r="E289" s="126"/>
      <c r="F289" s="113" t="s">
        <v>220</v>
      </c>
      <c r="G289" s="113"/>
      <c r="H289" s="113" t="s">
        <v>230</v>
      </c>
      <c r="I289" s="113" t="s">
        <v>215</v>
      </c>
      <c r="J289" s="128" t="s">
        <v>3</v>
      </c>
    </row>
    <row r="290" spans="1:10" x14ac:dyDescent="0.2">
      <c r="A290" s="108"/>
      <c r="B290" s="109"/>
      <c r="C290" s="111" t="s">
        <v>4</v>
      </c>
      <c r="D290" s="111" t="s">
        <v>4</v>
      </c>
      <c r="E290" s="126"/>
      <c r="F290" s="113" t="s">
        <v>227</v>
      </c>
      <c r="G290" s="113"/>
      <c r="H290" s="113" t="s">
        <v>7</v>
      </c>
      <c r="I290" s="113" t="s">
        <v>9</v>
      </c>
      <c r="J290" s="128" t="s">
        <v>231</v>
      </c>
    </row>
    <row r="291" spans="1:10" x14ac:dyDescent="0.2">
      <c r="A291" s="108"/>
      <c r="B291" s="109"/>
      <c r="C291" s="111" t="s">
        <v>232</v>
      </c>
      <c r="D291" s="111" t="s">
        <v>232</v>
      </c>
      <c r="E291" s="129" t="s">
        <v>3</v>
      </c>
      <c r="F291" s="113" t="s">
        <v>233</v>
      </c>
      <c r="G291" s="113"/>
      <c r="H291" s="113" t="s">
        <v>234</v>
      </c>
      <c r="I291" s="113" t="s">
        <v>235</v>
      </c>
      <c r="J291" s="128" t="s">
        <v>236</v>
      </c>
    </row>
    <row r="292" spans="1:10" x14ac:dyDescent="0.2">
      <c r="A292" s="117"/>
      <c r="B292" s="118"/>
      <c r="C292" s="111" t="s">
        <v>239</v>
      </c>
      <c r="D292" s="111" t="s">
        <v>239</v>
      </c>
      <c r="E292" s="129" t="s">
        <v>239</v>
      </c>
      <c r="F292" s="113" t="s">
        <v>230</v>
      </c>
      <c r="G292" s="113" t="s">
        <v>241</v>
      </c>
      <c r="H292" s="113" t="s">
        <v>240</v>
      </c>
      <c r="I292" s="113" t="s">
        <v>232</v>
      </c>
      <c r="J292" s="128" t="s">
        <v>242</v>
      </c>
    </row>
    <row r="293" spans="1:10" x14ac:dyDescent="0.2">
      <c r="A293" s="119" t="s">
        <v>252</v>
      </c>
      <c r="B293" s="120" t="s">
        <v>215</v>
      </c>
      <c r="C293" s="123" t="s">
        <v>5</v>
      </c>
      <c r="D293" s="123" t="s">
        <v>5</v>
      </c>
      <c r="E293" s="130" t="s">
        <v>5</v>
      </c>
      <c r="F293" s="121" t="s">
        <v>6</v>
      </c>
      <c r="G293" s="121" t="s">
        <v>244</v>
      </c>
      <c r="H293" s="121" t="s">
        <v>243</v>
      </c>
      <c r="I293" s="121" t="s">
        <v>9</v>
      </c>
      <c r="J293" s="131" t="s">
        <v>245</v>
      </c>
    </row>
    <row r="294" spans="1:10" x14ac:dyDescent="0.2">
      <c r="A294" s="78"/>
      <c r="B294" s="79"/>
      <c r="C294" s="79"/>
      <c r="D294" s="79"/>
      <c r="E294" s="79"/>
      <c r="F294" s="79"/>
      <c r="G294" s="79"/>
      <c r="H294" s="79"/>
      <c r="I294" s="79"/>
      <c r="J294" s="80"/>
    </row>
    <row r="295" spans="1:10" x14ac:dyDescent="0.2">
      <c r="A295" s="86">
        <v>102</v>
      </c>
      <c r="B295" s="87" t="s">
        <v>136</v>
      </c>
      <c r="C295" s="93">
        <v>0</v>
      </c>
      <c r="D295" s="93">
        <v>55625553</v>
      </c>
      <c r="E295" s="92">
        <v>55625553</v>
      </c>
      <c r="F295" s="92"/>
      <c r="G295" s="92"/>
      <c r="H295" s="92"/>
      <c r="I295" s="92"/>
      <c r="J295" s="94"/>
    </row>
    <row r="296" spans="1:10" x14ac:dyDescent="0.2">
      <c r="A296" s="86">
        <v>103</v>
      </c>
      <c r="B296" s="87" t="s">
        <v>137</v>
      </c>
      <c r="C296" s="93">
        <v>0</v>
      </c>
      <c r="D296" s="93">
        <v>57059721</v>
      </c>
      <c r="E296" s="92">
        <v>57059721</v>
      </c>
      <c r="F296" s="92"/>
      <c r="G296" s="92"/>
      <c r="H296" s="92"/>
      <c r="I296" s="92"/>
      <c r="J296" s="94"/>
    </row>
    <row r="297" spans="1:10" x14ac:dyDescent="0.2">
      <c r="A297" s="86">
        <v>104</v>
      </c>
      <c r="B297" s="87" t="s">
        <v>138</v>
      </c>
      <c r="C297" s="93">
        <v>0</v>
      </c>
      <c r="D297" s="93">
        <v>56440411</v>
      </c>
      <c r="E297" s="92">
        <v>56440411</v>
      </c>
      <c r="F297" s="92"/>
      <c r="G297" s="92"/>
      <c r="H297" s="92"/>
      <c r="I297" s="92"/>
      <c r="J297" s="94"/>
    </row>
    <row r="298" spans="1:10" x14ac:dyDescent="0.2">
      <c r="A298" s="86">
        <v>105</v>
      </c>
      <c r="B298" s="87" t="s">
        <v>139</v>
      </c>
      <c r="C298" s="93">
        <v>0</v>
      </c>
      <c r="D298" s="93">
        <v>206777479</v>
      </c>
      <c r="E298" s="92">
        <v>206777479</v>
      </c>
      <c r="F298" s="92"/>
      <c r="G298" s="92"/>
      <c r="H298" s="92"/>
      <c r="I298" s="92"/>
      <c r="J298" s="94"/>
    </row>
    <row r="299" spans="1:10" x14ac:dyDescent="0.2">
      <c r="A299" s="86">
        <v>106</v>
      </c>
      <c r="B299" s="87" t="s">
        <v>140</v>
      </c>
      <c r="C299" s="93">
        <v>0</v>
      </c>
      <c r="D299" s="93">
        <v>147752909</v>
      </c>
      <c r="E299" s="92">
        <v>147752909</v>
      </c>
      <c r="F299" s="92"/>
      <c r="G299" s="92"/>
      <c r="H299" s="92"/>
      <c r="I299" s="92"/>
      <c r="J299" s="94"/>
    </row>
    <row r="300" spans="1:10" x14ac:dyDescent="0.2">
      <c r="A300" s="86">
        <v>107</v>
      </c>
      <c r="B300" s="87" t="s">
        <v>141</v>
      </c>
      <c r="C300" s="93">
        <v>0</v>
      </c>
      <c r="D300" s="93">
        <v>66262781</v>
      </c>
      <c r="E300" s="92">
        <v>66262781</v>
      </c>
      <c r="F300" s="92"/>
      <c r="G300" s="92"/>
      <c r="H300" s="92"/>
      <c r="I300" s="92"/>
      <c r="J300" s="94"/>
    </row>
    <row r="301" spans="1:10" x14ac:dyDescent="0.2">
      <c r="A301" s="86">
        <v>108</v>
      </c>
      <c r="B301" s="87" t="s">
        <v>142</v>
      </c>
      <c r="C301" s="93">
        <v>0</v>
      </c>
      <c r="D301" s="93">
        <v>65841206</v>
      </c>
      <c r="E301" s="92">
        <v>65841206</v>
      </c>
      <c r="F301" s="92"/>
      <c r="G301" s="92"/>
      <c r="H301" s="92"/>
      <c r="I301" s="92"/>
      <c r="J301" s="94"/>
    </row>
    <row r="302" spans="1:10" x14ac:dyDescent="0.2">
      <c r="A302" s="86">
        <v>109</v>
      </c>
      <c r="B302" s="87" t="s">
        <v>143</v>
      </c>
      <c r="C302" s="93">
        <v>0</v>
      </c>
      <c r="D302" s="93">
        <v>58354302</v>
      </c>
      <c r="E302" s="92">
        <v>58354302</v>
      </c>
      <c r="F302" s="92"/>
      <c r="G302" s="92"/>
      <c r="H302" s="92"/>
      <c r="I302" s="92"/>
      <c r="J302" s="94"/>
    </row>
    <row r="303" spans="1:10" x14ac:dyDescent="0.2">
      <c r="A303" s="86">
        <v>110</v>
      </c>
      <c r="B303" s="87" t="s">
        <v>144</v>
      </c>
      <c r="C303" s="93">
        <v>0</v>
      </c>
      <c r="D303" s="93">
        <v>34053478</v>
      </c>
      <c r="E303" s="92">
        <v>34053478</v>
      </c>
      <c r="F303" s="92"/>
      <c r="G303" s="92"/>
      <c r="H303" s="92"/>
      <c r="I303" s="92"/>
      <c r="J303" s="94"/>
    </row>
    <row r="304" spans="1:10" x14ac:dyDescent="0.2">
      <c r="A304" s="86">
        <v>111</v>
      </c>
      <c r="B304" s="87" t="s">
        <v>145</v>
      </c>
      <c r="C304" s="93">
        <v>0</v>
      </c>
      <c r="D304" s="93">
        <v>40611573</v>
      </c>
      <c r="E304" s="92">
        <v>40611573</v>
      </c>
      <c r="F304" s="92"/>
      <c r="G304" s="92"/>
      <c r="H304" s="92"/>
      <c r="I304" s="92"/>
      <c r="J304" s="94"/>
    </row>
    <row r="305" spans="1:10" x14ac:dyDescent="0.2">
      <c r="A305" s="86">
        <v>112</v>
      </c>
      <c r="B305" s="87" t="s">
        <v>146</v>
      </c>
      <c r="C305" s="93">
        <v>0</v>
      </c>
      <c r="D305" s="93">
        <v>20311414</v>
      </c>
      <c r="E305" s="92">
        <v>20311414</v>
      </c>
      <c r="F305" s="92"/>
      <c r="G305" s="92"/>
      <c r="H305" s="92"/>
      <c r="I305" s="92"/>
      <c r="J305" s="94"/>
    </row>
    <row r="306" spans="1:10" x14ac:dyDescent="0.2">
      <c r="A306" s="86">
        <v>113</v>
      </c>
      <c r="B306" s="87" t="s">
        <v>147</v>
      </c>
      <c r="C306" s="93">
        <v>0</v>
      </c>
      <c r="D306" s="93">
        <v>43107572</v>
      </c>
      <c r="E306" s="92">
        <v>43107572</v>
      </c>
      <c r="F306" s="92"/>
      <c r="G306" s="92"/>
      <c r="H306" s="92"/>
      <c r="I306" s="92"/>
      <c r="J306" s="94"/>
    </row>
    <row r="307" spans="1:10" x14ac:dyDescent="0.2">
      <c r="A307" s="86">
        <v>114</v>
      </c>
      <c r="B307" s="87" t="s">
        <v>148</v>
      </c>
      <c r="C307" s="93">
        <v>0</v>
      </c>
      <c r="D307" s="93">
        <v>366547699</v>
      </c>
      <c r="E307" s="92">
        <v>366547699</v>
      </c>
      <c r="F307" s="92"/>
      <c r="G307" s="92"/>
      <c r="H307" s="92"/>
      <c r="I307" s="92"/>
      <c r="J307" s="94"/>
    </row>
    <row r="308" spans="1:10" x14ac:dyDescent="0.2">
      <c r="A308" s="86">
        <v>115</v>
      </c>
      <c r="B308" s="87" t="s">
        <v>149</v>
      </c>
      <c r="C308" s="93">
        <v>0</v>
      </c>
      <c r="D308" s="93">
        <v>38881974</v>
      </c>
      <c r="E308" s="92">
        <v>38881974</v>
      </c>
      <c r="F308" s="92"/>
      <c r="G308" s="92"/>
      <c r="H308" s="92"/>
      <c r="I308" s="92"/>
      <c r="J308" s="94"/>
    </row>
    <row r="309" spans="1:10" x14ac:dyDescent="0.2">
      <c r="A309" s="86">
        <v>116</v>
      </c>
      <c r="B309" s="87" t="s">
        <v>150</v>
      </c>
      <c r="C309" s="93">
        <v>0</v>
      </c>
      <c r="D309" s="93">
        <v>53759493</v>
      </c>
      <c r="E309" s="92">
        <v>53759493</v>
      </c>
      <c r="F309" s="92"/>
      <c r="G309" s="92"/>
      <c r="H309" s="92"/>
      <c r="I309" s="92"/>
      <c r="J309" s="94"/>
    </row>
    <row r="310" spans="1:10" x14ac:dyDescent="0.2">
      <c r="A310" s="86">
        <v>117</v>
      </c>
      <c r="B310" s="87" t="s">
        <v>151</v>
      </c>
      <c r="C310" s="93">
        <v>0</v>
      </c>
      <c r="D310" s="93">
        <v>40439629</v>
      </c>
      <c r="E310" s="92">
        <v>40439629</v>
      </c>
      <c r="F310" s="92"/>
      <c r="G310" s="92"/>
      <c r="H310" s="92"/>
      <c r="I310" s="92"/>
      <c r="J310" s="94"/>
    </row>
    <row r="311" spans="1:10" x14ac:dyDescent="0.2">
      <c r="A311" s="86">
        <v>118</v>
      </c>
      <c r="B311" s="87" t="s">
        <v>152</v>
      </c>
      <c r="C311" s="93">
        <v>0</v>
      </c>
      <c r="D311" s="93">
        <v>79487607</v>
      </c>
      <c r="E311" s="92">
        <v>79487607</v>
      </c>
      <c r="F311" s="92"/>
      <c r="G311" s="92"/>
      <c r="H311" s="92"/>
      <c r="I311" s="92"/>
      <c r="J311" s="94"/>
    </row>
    <row r="312" spans="1:10" x14ac:dyDescent="0.2">
      <c r="A312" s="86">
        <v>119</v>
      </c>
      <c r="B312" s="87" t="s">
        <v>153</v>
      </c>
      <c r="C312" s="93">
        <v>0</v>
      </c>
      <c r="D312" s="93">
        <v>27683741</v>
      </c>
      <c r="E312" s="92">
        <v>27683741</v>
      </c>
      <c r="F312" s="92"/>
      <c r="G312" s="92"/>
      <c r="H312" s="92"/>
      <c r="I312" s="92"/>
      <c r="J312" s="94"/>
    </row>
    <row r="313" spans="1:10" x14ac:dyDescent="0.2">
      <c r="A313" s="86">
        <v>120</v>
      </c>
      <c r="B313" s="87" t="s">
        <v>154</v>
      </c>
      <c r="C313" s="93">
        <v>0</v>
      </c>
      <c r="D313" s="93">
        <v>88032122</v>
      </c>
      <c r="E313" s="92">
        <v>88032122</v>
      </c>
      <c r="F313" s="92"/>
      <c r="G313" s="92"/>
      <c r="H313" s="92"/>
      <c r="I313" s="92"/>
      <c r="J313" s="94"/>
    </row>
    <row r="314" spans="1:10" x14ac:dyDescent="0.2">
      <c r="A314" s="86">
        <v>122</v>
      </c>
      <c r="B314" s="87" t="s">
        <v>155</v>
      </c>
      <c r="C314" s="93">
        <v>0</v>
      </c>
      <c r="D314" s="93">
        <v>16857531</v>
      </c>
      <c r="E314" s="92">
        <v>16857531</v>
      </c>
      <c r="F314" s="92"/>
      <c r="G314" s="92"/>
      <c r="H314" s="92"/>
      <c r="I314" s="92"/>
      <c r="J314" s="94"/>
    </row>
    <row r="315" spans="1:10" x14ac:dyDescent="0.2">
      <c r="A315" s="86">
        <v>124</v>
      </c>
      <c r="B315" s="87" t="s">
        <v>156</v>
      </c>
      <c r="C315" s="93">
        <v>0</v>
      </c>
      <c r="D315" s="93">
        <v>61575123</v>
      </c>
      <c r="E315" s="92">
        <v>61575123</v>
      </c>
      <c r="F315" s="92"/>
      <c r="G315" s="92"/>
      <c r="H315" s="92"/>
      <c r="I315" s="92"/>
      <c r="J315" s="94"/>
    </row>
    <row r="316" spans="1:10" x14ac:dyDescent="0.2">
      <c r="A316" s="86">
        <v>125</v>
      </c>
      <c r="B316" s="87" t="s">
        <v>157</v>
      </c>
      <c r="C316" s="93">
        <v>0</v>
      </c>
      <c r="D316" s="93">
        <v>6939966</v>
      </c>
      <c r="E316" s="92">
        <v>6939966</v>
      </c>
      <c r="F316" s="92"/>
      <c r="G316" s="92"/>
      <c r="H316" s="92"/>
      <c r="I316" s="92"/>
      <c r="J316" s="94"/>
    </row>
    <row r="317" spans="1:10" x14ac:dyDescent="0.2">
      <c r="A317" s="86">
        <v>126</v>
      </c>
      <c r="B317" s="87" t="s">
        <v>158</v>
      </c>
      <c r="C317" s="93">
        <v>0</v>
      </c>
      <c r="D317" s="93">
        <v>14297600</v>
      </c>
      <c r="E317" s="92">
        <v>14297600</v>
      </c>
      <c r="F317" s="92"/>
      <c r="G317" s="92"/>
      <c r="H317" s="92"/>
      <c r="I317" s="92"/>
      <c r="J317" s="94"/>
    </row>
    <row r="318" spans="1:10" x14ac:dyDescent="0.2">
      <c r="A318" s="86">
        <v>127</v>
      </c>
      <c r="B318" s="87" t="s">
        <v>159</v>
      </c>
      <c r="C318" s="93">
        <v>0</v>
      </c>
      <c r="D318" s="93">
        <v>66851923</v>
      </c>
      <c r="E318" s="92">
        <v>66851923</v>
      </c>
      <c r="F318" s="92"/>
      <c r="G318" s="92"/>
      <c r="H318" s="92"/>
      <c r="I318" s="92"/>
      <c r="J318" s="94"/>
    </row>
    <row r="319" spans="1:10" x14ac:dyDescent="0.2">
      <c r="A319" s="86">
        <v>128</v>
      </c>
      <c r="B319" s="87" t="s">
        <v>160</v>
      </c>
      <c r="C319" s="93">
        <v>0</v>
      </c>
      <c r="D319" s="93">
        <v>29809592</v>
      </c>
      <c r="E319" s="92">
        <v>29809592</v>
      </c>
      <c r="F319" s="92"/>
      <c r="G319" s="92"/>
      <c r="H319" s="92"/>
      <c r="I319" s="92"/>
      <c r="J319" s="94"/>
    </row>
    <row r="320" spans="1:10" x14ac:dyDescent="0.2">
      <c r="A320" s="86">
        <v>129</v>
      </c>
      <c r="B320" s="87" t="s">
        <v>161</v>
      </c>
      <c r="C320" s="93">
        <v>0</v>
      </c>
      <c r="D320" s="93">
        <v>15967956</v>
      </c>
      <c r="E320" s="92">
        <v>15967956</v>
      </c>
      <c r="F320" s="92"/>
      <c r="G320" s="92"/>
      <c r="H320" s="92"/>
      <c r="I320" s="92"/>
      <c r="J320" s="94"/>
    </row>
    <row r="321" spans="1:10" x14ac:dyDescent="0.2">
      <c r="A321" s="86">
        <v>131</v>
      </c>
      <c r="B321" s="87" t="s">
        <v>162</v>
      </c>
      <c r="C321" s="93">
        <v>0</v>
      </c>
      <c r="D321" s="93">
        <v>28024971</v>
      </c>
      <c r="E321" s="92">
        <v>28024971</v>
      </c>
      <c r="F321" s="92"/>
      <c r="G321" s="92"/>
      <c r="H321" s="92"/>
      <c r="I321" s="92"/>
      <c r="J321" s="94"/>
    </row>
    <row r="322" spans="1:10" x14ac:dyDescent="0.2">
      <c r="A322" s="86">
        <v>134</v>
      </c>
      <c r="B322" s="87" t="s">
        <v>163</v>
      </c>
      <c r="C322" s="93">
        <v>0</v>
      </c>
      <c r="D322" s="93">
        <v>101354018</v>
      </c>
      <c r="E322" s="92">
        <v>101354018</v>
      </c>
      <c r="F322" s="92"/>
      <c r="G322" s="92"/>
      <c r="H322" s="92"/>
      <c r="I322" s="92"/>
      <c r="J322" s="94"/>
    </row>
    <row r="323" spans="1:10" x14ac:dyDescent="0.2">
      <c r="A323" s="86">
        <v>136</v>
      </c>
      <c r="B323" s="87" t="s">
        <v>164</v>
      </c>
      <c r="C323" s="93">
        <v>0</v>
      </c>
      <c r="D323" s="93">
        <v>11468967</v>
      </c>
      <c r="E323" s="92">
        <v>11468967</v>
      </c>
      <c r="F323" s="92"/>
      <c r="G323" s="92"/>
      <c r="H323" s="92"/>
      <c r="I323" s="92"/>
      <c r="J323" s="94"/>
    </row>
    <row r="324" spans="1:10" x14ac:dyDescent="0.2">
      <c r="A324" s="86">
        <v>140</v>
      </c>
      <c r="B324" s="87" t="s">
        <v>165</v>
      </c>
      <c r="C324" s="93">
        <v>0</v>
      </c>
      <c r="D324" s="93">
        <v>28863901</v>
      </c>
      <c r="E324" s="92">
        <v>28863901</v>
      </c>
      <c r="F324" s="92"/>
      <c r="G324" s="92"/>
      <c r="H324" s="92"/>
      <c r="I324" s="92"/>
      <c r="J324" s="94"/>
    </row>
    <row r="325" spans="1:10" x14ac:dyDescent="0.2">
      <c r="A325" s="86">
        <v>144</v>
      </c>
      <c r="B325" s="87" t="s">
        <v>166</v>
      </c>
      <c r="C325" s="93">
        <v>0</v>
      </c>
      <c r="D325" s="93">
        <v>16078938</v>
      </c>
      <c r="E325" s="92">
        <v>16078938</v>
      </c>
      <c r="F325" s="92"/>
      <c r="G325" s="92"/>
      <c r="H325" s="92"/>
      <c r="I325" s="92"/>
      <c r="J325" s="94"/>
    </row>
    <row r="326" spans="1:10" x14ac:dyDescent="0.2">
      <c r="A326" s="86">
        <v>147</v>
      </c>
      <c r="B326" s="87" t="s">
        <v>167</v>
      </c>
      <c r="C326" s="93">
        <v>0</v>
      </c>
      <c r="D326" s="93">
        <v>39527858</v>
      </c>
      <c r="E326" s="92">
        <v>39527858</v>
      </c>
      <c r="F326" s="92"/>
      <c r="G326" s="92"/>
      <c r="H326" s="92"/>
      <c r="I326" s="92"/>
      <c r="J326" s="94"/>
    </row>
    <row r="327" spans="1:10" x14ac:dyDescent="0.2">
      <c r="A327" s="86">
        <v>150</v>
      </c>
      <c r="B327" s="87" t="s">
        <v>168</v>
      </c>
      <c r="C327" s="93">
        <v>0</v>
      </c>
      <c r="D327" s="93">
        <v>64176008</v>
      </c>
      <c r="E327" s="92">
        <v>64176008</v>
      </c>
      <c r="F327" s="92"/>
      <c r="G327" s="92"/>
      <c r="H327" s="92"/>
      <c r="I327" s="92"/>
      <c r="J327" s="94"/>
    </row>
    <row r="328" spans="1:10" x14ac:dyDescent="0.2">
      <c r="A328" s="86">
        <v>151</v>
      </c>
      <c r="B328" s="87" t="s">
        <v>169</v>
      </c>
      <c r="C328" s="93">
        <v>0</v>
      </c>
      <c r="D328" s="93">
        <v>89814086</v>
      </c>
      <c r="E328" s="92">
        <v>89814086</v>
      </c>
      <c r="F328" s="92"/>
      <c r="G328" s="92"/>
      <c r="H328" s="92"/>
      <c r="I328" s="92"/>
      <c r="J328" s="94"/>
    </row>
    <row r="329" spans="1:10" x14ac:dyDescent="0.2">
      <c r="A329" s="86">
        <v>154</v>
      </c>
      <c r="B329" s="87" t="s">
        <v>170</v>
      </c>
      <c r="C329" s="93">
        <v>0</v>
      </c>
      <c r="D329" s="93">
        <v>45257183</v>
      </c>
      <c r="E329" s="92">
        <v>45257183</v>
      </c>
      <c r="F329" s="92"/>
      <c r="G329" s="92"/>
      <c r="H329" s="92"/>
      <c r="I329" s="92"/>
      <c r="J329" s="94"/>
    </row>
    <row r="330" spans="1:10" x14ac:dyDescent="0.2">
      <c r="A330" s="86">
        <v>155</v>
      </c>
      <c r="B330" s="87" t="s">
        <v>171</v>
      </c>
      <c r="C330" s="93">
        <v>0</v>
      </c>
      <c r="D330" s="93">
        <v>12594105</v>
      </c>
      <c r="E330" s="92">
        <v>12594105</v>
      </c>
      <c r="F330" s="92"/>
      <c r="G330" s="92"/>
      <c r="H330" s="92"/>
      <c r="I330" s="92"/>
      <c r="J330" s="94"/>
    </row>
    <row r="331" spans="1:10" x14ac:dyDescent="0.2">
      <c r="A331" s="86">
        <v>156</v>
      </c>
      <c r="B331" s="87" t="s">
        <v>172</v>
      </c>
      <c r="C331" s="93">
        <v>0</v>
      </c>
      <c r="D331" s="93">
        <v>21707910</v>
      </c>
      <c r="E331" s="92">
        <v>21707910</v>
      </c>
      <c r="F331" s="92"/>
      <c r="G331" s="92"/>
      <c r="H331" s="92"/>
      <c r="I331" s="92"/>
      <c r="J331" s="94"/>
    </row>
    <row r="332" spans="1:10" x14ac:dyDescent="0.2">
      <c r="A332" s="86">
        <v>158</v>
      </c>
      <c r="B332" s="87" t="s">
        <v>173</v>
      </c>
      <c r="C332" s="93">
        <v>0</v>
      </c>
      <c r="D332" s="93">
        <v>10396506</v>
      </c>
      <c r="E332" s="92">
        <v>10396506</v>
      </c>
      <c r="F332" s="92"/>
      <c r="G332" s="92"/>
      <c r="H332" s="92"/>
      <c r="I332" s="92"/>
      <c r="J332" s="94"/>
    </row>
    <row r="333" spans="1:10" x14ac:dyDescent="0.2">
      <c r="A333" s="86">
        <v>160</v>
      </c>
      <c r="B333" s="87" t="s">
        <v>174</v>
      </c>
      <c r="C333" s="93">
        <v>0</v>
      </c>
      <c r="D333" s="93">
        <v>54656102</v>
      </c>
      <c r="E333" s="92">
        <v>54656102</v>
      </c>
      <c r="F333" s="92"/>
      <c r="G333" s="92"/>
      <c r="H333" s="92"/>
      <c r="I333" s="92"/>
      <c r="J333" s="94"/>
    </row>
    <row r="334" spans="1:10" x14ac:dyDescent="0.2">
      <c r="A334" s="86">
        <v>161</v>
      </c>
      <c r="B334" s="87" t="s">
        <v>175</v>
      </c>
      <c r="C334" s="93">
        <v>0</v>
      </c>
      <c r="D334" s="93">
        <v>19649274</v>
      </c>
      <c r="E334" s="92">
        <v>19649274</v>
      </c>
      <c r="F334" s="92"/>
      <c r="G334" s="92"/>
      <c r="H334" s="92"/>
      <c r="I334" s="92"/>
      <c r="J334" s="94"/>
    </row>
    <row r="335" spans="1:10" x14ac:dyDescent="0.2">
      <c r="A335" s="86">
        <v>162</v>
      </c>
      <c r="B335" s="87" t="s">
        <v>176</v>
      </c>
      <c r="C335" s="93">
        <v>0</v>
      </c>
      <c r="D335" s="93">
        <v>56749597</v>
      </c>
      <c r="E335" s="92">
        <v>56749597</v>
      </c>
      <c r="F335" s="92"/>
      <c r="G335" s="92"/>
      <c r="H335" s="92"/>
      <c r="I335" s="92"/>
      <c r="J335" s="94"/>
    </row>
    <row r="336" spans="1:10" x14ac:dyDescent="0.2">
      <c r="A336" s="86">
        <v>163</v>
      </c>
      <c r="B336" s="87" t="s">
        <v>177</v>
      </c>
      <c r="C336" s="93">
        <v>0</v>
      </c>
      <c r="D336" s="93">
        <v>13400053</v>
      </c>
      <c r="E336" s="92">
        <v>13400053</v>
      </c>
      <c r="F336" s="92"/>
      <c r="G336" s="92"/>
      <c r="H336" s="92"/>
      <c r="I336" s="92"/>
      <c r="J336" s="94"/>
    </row>
    <row r="337" spans="1:10" x14ac:dyDescent="0.2">
      <c r="A337" s="86">
        <v>166</v>
      </c>
      <c r="B337" s="87" t="s">
        <v>178</v>
      </c>
      <c r="C337" s="93">
        <v>0</v>
      </c>
      <c r="D337" s="93">
        <v>74531560</v>
      </c>
      <c r="E337" s="92">
        <v>74531560</v>
      </c>
      <c r="F337" s="92"/>
      <c r="G337" s="92"/>
      <c r="H337" s="92"/>
      <c r="I337" s="92"/>
      <c r="J337" s="94"/>
    </row>
    <row r="338" spans="1:10" x14ac:dyDescent="0.2">
      <c r="A338" s="86">
        <v>167</v>
      </c>
      <c r="B338" s="87" t="s">
        <v>179</v>
      </c>
      <c r="C338" s="93">
        <v>0</v>
      </c>
      <c r="D338" s="93">
        <v>21613029</v>
      </c>
      <c r="E338" s="92">
        <v>21613029</v>
      </c>
      <c r="F338" s="92"/>
      <c r="G338" s="92"/>
      <c r="H338" s="92"/>
      <c r="I338" s="92"/>
      <c r="J338" s="94"/>
    </row>
    <row r="339" spans="1:10" x14ac:dyDescent="0.2">
      <c r="A339" s="86">
        <v>170</v>
      </c>
      <c r="B339" s="87" t="s">
        <v>180</v>
      </c>
      <c r="C339" s="93">
        <v>0</v>
      </c>
      <c r="D339" s="93">
        <v>6509950</v>
      </c>
      <c r="E339" s="92">
        <v>6509950</v>
      </c>
      <c r="F339" s="92"/>
      <c r="G339" s="92"/>
      <c r="H339" s="92"/>
      <c r="I339" s="92"/>
      <c r="J339" s="94"/>
    </row>
    <row r="340" spans="1:10" x14ac:dyDescent="0.2">
      <c r="A340" s="86">
        <v>173</v>
      </c>
      <c r="B340" s="87" t="s">
        <v>181</v>
      </c>
      <c r="C340" s="93">
        <v>0</v>
      </c>
      <c r="D340" s="93">
        <v>51058256</v>
      </c>
      <c r="E340" s="92">
        <v>51058256</v>
      </c>
      <c r="F340" s="92"/>
      <c r="G340" s="92"/>
      <c r="H340" s="92"/>
      <c r="I340" s="92"/>
      <c r="J340" s="94"/>
    </row>
    <row r="341" spans="1:10" x14ac:dyDescent="0.2">
      <c r="A341" s="86">
        <v>180</v>
      </c>
      <c r="B341" s="87" t="s">
        <v>182</v>
      </c>
      <c r="C341" s="93">
        <v>0</v>
      </c>
      <c r="D341" s="93">
        <v>15913403</v>
      </c>
      <c r="E341" s="92">
        <v>15913403</v>
      </c>
      <c r="F341" s="92"/>
      <c r="G341" s="92"/>
      <c r="H341" s="92"/>
      <c r="I341" s="92"/>
      <c r="J341" s="94"/>
    </row>
    <row r="342" spans="1:10" x14ac:dyDescent="0.2">
      <c r="A342" s="86">
        <v>182</v>
      </c>
      <c r="B342" s="87" t="s">
        <v>183</v>
      </c>
      <c r="C342" s="93">
        <v>0</v>
      </c>
      <c r="D342" s="93">
        <v>20775193</v>
      </c>
      <c r="E342" s="92">
        <v>20775193</v>
      </c>
      <c r="F342" s="92"/>
      <c r="G342" s="92"/>
      <c r="H342" s="92"/>
      <c r="I342" s="92"/>
      <c r="J342" s="94"/>
    </row>
    <row r="343" spans="1:10" x14ac:dyDescent="0.2">
      <c r="A343" s="86">
        <v>190</v>
      </c>
      <c r="B343" s="87" t="s">
        <v>184</v>
      </c>
      <c r="C343" s="93">
        <v>0</v>
      </c>
      <c r="D343" s="93">
        <v>5462187</v>
      </c>
      <c r="E343" s="92">
        <v>5462187</v>
      </c>
      <c r="F343" s="92"/>
      <c r="G343" s="92"/>
      <c r="H343" s="92"/>
      <c r="I343" s="92"/>
      <c r="J343" s="94"/>
    </row>
    <row r="344" spans="1:10" x14ac:dyDescent="0.2">
      <c r="A344" s="86">
        <v>191</v>
      </c>
      <c r="B344" s="87" t="s">
        <v>185</v>
      </c>
      <c r="C344" s="93">
        <v>0</v>
      </c>
      <c r="D344" s="93">
        <v>10693188</v>
      </c>
      <c r="E344" s="92">
        <v>10693188</v>
      </c>
      <c r="F344" s="92"/>
      <c r="G344" s="92"/>
      <c r="H344" s="92"/>
      <c r="I344" s="92"/>
      <c r="J344" s="94"/>
    </row>
    <row r="345" spans="1:10" x14ac:dyDescent="0.2">
      <c r="A345" s="136">
        <v>206</v>
      </c>
      <c r="B345" s="99" t="s">
        <v>186</v>
      </c>
      <c r="C345" s="137">
        <v>0</v>
      </c>
      <c r="D345" s="137">
        <v>20820211</v>
      </c>
      <c r="E345" s="100">
        <v>20820211</v>
      </c>
      <c r="F345" s="100"/>
      <c r="G345" s="100"/>
      <c r="H345" s="100"/>
      <c r="I345" s="100"/>
      <c r="J345" s="101"/>
    </row>
    <row r="346" spans="1:10" x14ac:dyDescent="0.2">
      <c r="A346" s="138"/>
      <c r="B346" s="87"/>
      <c r="C346" s="92"/>
      <c r="D346" s="92"/>
      <c r="E346" s="92"/>
      <c r="F346" s="92"/>
      <c r="G346" s="92"/>
      <c r="H346" s="92"/>
      <c r="I346" s="92"/>
      <c r="J346" s="92"/>
    </row>
    <row r="347" spans="1:10" x14ac:dyDescent="0.2">
      <c r="A347" s="103"/>
      <c r="B347" s="104"/>
      <c r="C347" s="124"/>
      <c r="D347" s="124"/>
      <c r="E347" s="125"/>
      <c r="F347" s="200" t="s">
        <v>221</v>
      </c>
      <c r="G347" s="201"/>
      <c r="H347" s="201"/>
      <c r="I347" s="201"/>
      <c r="J347" s="202"/>
    </row>
    <row r="348" spans="1:10" x14ac:dyDescent="0.2">
      <c r="A348" s="108"/>
      <c r="B348" s="109"/>
      <c r="C348" s="110"/>
      <c r="D348" s="110"/>
      <c r="E348" s="126"/>
      <c r="F348" s="203"/>
      <c r="G348" s="185"/>
      <c r="H348" s="185"/>
      <c r="I348" s="185"/>
      <c r="J348" s="204"/>
    </row>
    <row r="349" spans="1:10" x14ac:dyDescent="0.2">
      <c r="A349" s="108"/>
      <c r="B349" s="109"/>
      <c r="C349" s="110"/>
      <c r="D349" s="110"/>
      <c r="E349" s="126"/>
      <c r="F349" s="75"/>
      <c r="G349" s="75"/>
      <c r="H349" s="75"/>
      <c r="I349" s="113" t="s">
        <v>224</v>
      </c>
      <c r="J349" s="127"/>
    </row>
    <row r="350" spans="1:10" x14ac:dyDescent="0.2">
      <c r="A350" s="108"/>
      <c r="B350" s="109"/>
      <c r="C350" s="187">
        <v>45838</v>
      </c>
      <c r="D350" s="187"/>
      <c r="E350" s="188"/>
      <c r="F350" s="75"/>
      <c r="G350" s="113"/>
      <c r="H350" s="113" t="s">
        <v>226</v>
      </c>
      <c r="I350" s="113" t="s">
        <v>8</v>
      </c>
      <c r="J350" s="128"/>
    </row>
    <row r="351" spans="1:10" x14ac:dyDescent="0.2">
      <c r="A351" s="108"/>
      <c r="B351" s="109"/>
      <c r="C351" s="187"/>
      <c r="D351" s="187"/>
      <c r="E351" s="188"/>
      <c r="F351" s="75"/>
      <c r="G351" s="113"/>
      <c r="H351" s="113" t="s">
        <v>227</v>
      </c>
      <c r="I351" s="113" t="s">
        <v>228</v>
      </c>
      <c r="J351" s="128"/>
    </row>
    <row r="352" spans="1:10" x14ac:dyDescent="0.2">
      <c r="A352" s="108"/>
      <c r="B352" s="109"/>
      <c r="C352" s="189"/>
      <c r="D352" s="189"/>
      <c r="E352" s="190"/>
      <c r="F352" s="75"/>
      <c r="G352" s="113"/>
      <c r="H352" s="113" t="s">
        <v>229</v>
      </c>
      <c r="I352" s="113" t="s">
        <v>227</v>
      </c>
      <c r="J352" s="128"/>
    </row>
    <row r="353" spans="1:10" x14ac:dyDescent="0.2">
      <c r="A353" s="108"/>
      <c r="B353" s="109"/>
      <c r="C353" s="111" t="s">
        <v>250</v>
      </c>
      <c r="D353" s="111" t="s">
        <v>251</v>
      </c>
      <c r="E353" s="126"/>
      <c r="F353" s="113" t="s">
        <v>220</v>
      </c>
      <c r="G353" s="113"/>
      <c r="H353" s="113" t="s">
        <v>230</v>
      </c>
      <c r="I353" s="113" t="s">
        <v>215</v>
      </c>
      <c r="J353" s="128" t="s">
        <v>3</v>
      </c>
    </row>
    <row r="354" spans="1:10" x14ac:dyDescent="0.2">
      <c r="A354" s="108"/>
      <c r="B354" s="109"/>
      <c r="C354" s="111" t="s">
        <v>4</v>
      </c>
      <c r="D354" s="111" t="s">
        <v>4</v>
      </c>
      <c r="E354" s="126"/>
      <c r="F354" s="113" t="s">
        <v>227</v>
      </c>
      <c r="G354" s="113"/>
      <c r="H354" s="113" t="s">
        <v>7</v>
      </c>
      <c r="I354" s="113" t="s">
        <v>9</v>
      </c>
      <c r="J354" s="128" t="s">
        <v>231</v>
      </c>
    </row>
    <row r="355" spans="1:10" x14ac:dyDescent="0.2">
      <c r="A355" s="108"/>
      <c r="B355" s="109"/>
      <c r="C355" s="111" t="s">
        <v>232</v>
      </c>
      <c r="D355" s="111" t="s">
        <v>232</v>
      </c>
      <c r="E355" s="129" t="s">
        <v>3</v>
      </c>
      <c r="F355" s="113" t="s">
        <v>233</v>
      </c>
      <c r="G355" s="113"/>
      <c r="H355" s="113" t="s">
        <v>234</v>
      </c>
      <c r="I355" s="113" t="s">
        <v>235</v>
      </c>
      <c r="J355" s="128" t="s">
        <v>236</v>
      </c>
    </row>
    <row r="356" spans="1:10" x14ac:dyDescent="0.2">
      <c r="A356" s="117"/>
      <c r="B356" s="118"/>
      <c r="C356" s="111" t="s">
        <v>239</v>
      </c>
      <c r="D356" s="111" t="s">
        <v>239</v>
      </c>
      <c r="E356" s="129" t="s">
        <v>239</v>
      </c>
      <c r="F356" s="113" t="s">
        <v>230</v>
      </c>
      <c r="G356" s="113" t="s">
        <v>241</v>
      </c>
      <c r="H356" s="113" t="s">
        <v>240</v>
      </c>
      <c r="I356" s="113" t="s">
        <v>232</v>
      </c>
      <c r="J356" s="128" t="s">
        <v>242</v>
      </c>
    </row>
    <row r="357" spans="1:10" x14ac:dyDescent="0.2">
      <c r="A357" s="119" t="s">
        <v>252</v>
      </c>
      <c r="B357" s="120" t="s">
        <v>215</v>
      </c>
      <c r="C357" s="123" t="s">
        <v>5</v>
      </c>
      <c r="D357" s="123" t="s">
        <v>5</v>
      </c>
      <c r="E357" s="130" t="s">
        <v>5</v>
      </c>
      <c r="F357" s="121" t="s">
        <v>6</v>
      </c>
      <c r="G357" s="121" t="s">
        <v>244</v>
      </c>
      <c r="H357" s="121" t="s">
        <v>243</v>
      </c>
      <c r="I357" s="121" t="s">
        <v>9</v>
      </c>
      <c r="J357" s="131" t="s">
        <v>245</v>
      </c>
    </row>
    <row r="358" spans="1:10" x14ac:dyDescent="0.2">
      <c r="A358" s="78"/>
      <c r="B358" s="79"/>
      <c r="C358" s="79"/>
      <c r="D358" s="79"/>
      <c r="E358" s="79"/>
      <c r="F358" s="79"/>
      <c r="G358" s="79"/>
      <c r="H358" s="79"/>
      <c r="I358" s="79"/>
      <c r="J358" s="80"/>
    </row>
    <row r="359" spans="1:10" x14ac:dyDescent="0.2">
      <c r="A359" s="86">
        <v>210</v>
      </c>
      <c r="B359" s="87" t="s">
        <v>187</v>
      </c>
      <c r="C359" s="93">
        <v>0</v>
      </c>
      <c r="D359" s="93">
        <v>36892584</v>
      </c>
      <c r="E359" s="92">
        <v>36892584</v>
      </c>
      <c r="F359" s="92"/>
      <c r="G359" s="92"/>
      <c r="H359" s="92"/>
      <c r="I359" s="92"/>
      <c r="J359" s="94"/>
    </row>
    <row r="360" spans="1:10" x14ac:dyDescent="0.2">
      <c r="A360" s="86">
        <v>214</v>
      </c>
      <c r="B360" s="87" t="s">
        <v>188</v>
      </c>
      <c r="C360" s="93">
        <v>0</v>
      </c>
      <c r="D360" s="93">
        <v>26972362</v>
      </c>
      <c r="E360" s="92">
        <v>26972362</v>
      </c>
      <c r="F360" s="92"/>
      <c r="G360" s="92"/>
      <c r="H360" s="92"/>
      <c r="I360" s="92"/>
      <c r="J360" s="94"/>
    </row>
    <row r="361" spans="1:10" x14ac:dyDescent="0.2">
      <c r="A361" s="86">
        <v>221</v>
      </c>
      <c r="B361" s="87" t="s">
        <v>189</v>
      </c>
      <c r="C361" s="93">
        <v>0</v>
      </c>
      <c r="D361" s="93">
        <v>41074571</v>
      </c>
      <c r="E361" s="92">
        <v>41074571</v>
      </c>
      <c r="F361" s="92"/>
      <c r="G361" s="92"/>
      <c r="H361" s="92"/>
      <c r="I361" s="92"/>
      <c r="J361" s="94"/>
    </row>
    <row r="362" spans="1:10" x14ac:dyDescent="0.2">
      <c r="A362" s="86">
        <v>222</v>
      </c>
      <c r="B362" s="87" t="s">
        <v>190</v>
      </c>
      <c r="C362" s="93">
        <v>0</v>
      </c>
      <c r="D362" s="93">
        <v>41853320</v>
      </c>
      <c r="E362" s="92">
        <v>41853320</v>
      </c>
      <c r="F362" s="92"/>
      <c r="G362" s="92"/>
      <c r="H362" s="92"/>
      <c r="I362" s="92"/>
      <c r="J362" s="94"/>
    </row>
    <row r="363" spans="1:10" x14ac:dyDescent="0.2">
      <c r="A363" s="86">
        <v>224</v>
      </c>
      <c r="B363" s="87" t="s">
        <v>191</v>
      </c>
      <c r="C363" s="93">
        <v>0</v>
      </c>
      <c r="D363" s="93">
        <v>124031067</v>
      </c>
      <c r="E363" s="92">
        <v>124031067</v>
      </c>
      <c r="F363" s="92"/>
      <c r="G363" s="92"/>
      <c r="H363" s="92"/>
      <c r="I363" s="92"/>
      <c r="J363" s="94"/>
    </row>
    <row r="364" spans="1:10" x14ac:dyDescent="0.2">
      <c r="A364" s="86">
        <v>226</v>
      </c>
      <c r="B364" s="87" t="s">
        <v>192</v>
      </c>
      <c r="C364" s="93">
        <v>0</v>
      </c>
      <c r="D364" s="93">
        <v>70192948</v>
      </c>
      <c r="E364" s="92">
        <v>70192948</v>
      </c>
      <c r="F364" s="92"/>
      <c r="G364" s="92"/>
      <c r="H364" s="92"/>
      <c r="I364" s="92"/>
      <c r="J364" s="94"/>
    </row>
    <row r="365" spans="1:10" x14ac:dyDescent="0.2">
      <c r="A365" s="86">
        <v>227</v>
      </c>
      <c r="B365" s="87" t="s">
        <v>193</v>
      </c>
      <c r="C365" s="93">
        <v>0</v>
      </c>
      <c r="D365" s="93">
        <v>17981731</v>
      </c>
      <c r="E365" s="92">
        <v>17981731</v>
      </c>
      <c r="F365" s="92"/>
      <c r="G365" s="92"/>
      <c r="H365" s="92"/>
      <c r="I365" s="92"/>
      <c r="J365" s="94"/>
    </row>
    <row r="366" spans="1:10" x14ac:dyDescent="0.2">
      <c r="A366" s="86">
        <v>228</v>
      </c>
      <c r="B366" s="87" t="s">
        <v>194</v>
      </c>
      <c r="C366" s="93">
        <v>0</v>
      </c>
      <c r="D366" s="93">
        <v>14402642</v>
      </c>
      <c r="E366" s="92">
        <v>14402642</v>
      </c>
      <c r="F366" s="92"/>
      <c r="G366" s="92"/>
      <c r="H366" s="92"/>
      <c r="I366" s="92"/>
      <c r="J366" s="94"/>
    </row>
    <row r="367" spans="1:10" x14ac:dyDescent="0.2">
      <c r="A367" s="86">
        <v>230</v>
      </c>
      <c r="B367" s="87" t="s">
        <v>195</v>
      </c>
      <c r="C367" s="93">
        <v>0</v>
      </c>
      <c r="D367" s="93">
        <v>31139343</v>
      </c>
      <c r="E367" s="92">
        <v>31139343</v>
      </c>
      <c r="F367" s="92"/>
      <c r="G367" s="92"/>
      <c r="H367" s="92"/>
      <c r="I367" s="92"/>
      <c r="J367" s="94"/>
    </row>
    <row r="368" spans="1:10" x14ac:dyDescent="0.2">
      <c r="A368" s="86">
        <v>231</v>
      </c>
      <c r="B368" s="87" t="s">
        <v>196</v>
      </c>
      <c r="C368" s="93">
        <v>0</v>
      </c>
      <c r="D368" s="93">
        <v>11370334</v>
      </c>
      <c r="E368" s="92">
        <v>11370334</v>
      </c>
      <c r="F368" s="92"/>
      <c r="G368" s="92"/>
      <c r="H368" s="92"/>
      <c r="I368" s="92"/>
      <c r="J368" s="94"/>
    </row>
    <row r="369" spans="1:10" x14ac:dyDescent="0.2">
      <c r="A369" s="86">
        <v>235</v>
      </c>
      <c r="B369" s="87" t="s">
        <v>197</v>
      </c>
      <c r="C369" s="93">
        <v>0</v>
      </c>
      <c r="D369" s="93">
        <v>23048291</v>
      </c>
      <c r="E369" s="92">
        <v>23048291</v>
      </c>
      <c r="F369" s="92"/>
      <c r="G369" s="92"/>
      <c r="H369" s="92"/>
      <c r="I369" s="92"/>
      <c r="J369" s="94"/>
    </row>
    <row r="370" spans="1:10" x14ac:dyDescent="0.2">
      <c r="A370" s="86">
        <v>238</v>
      </c>
      <c r="B370" s="87" t="s">
        <v>198</v>
      </c>
      <c r="C370" s="93">
        <v>0</v>
      </c>
      <c r="D370" s="93">
        <v>44888911</v>
      </c>
      <c r="E370" s="92">
        <v>44888911</v>
      </c>
      <c r="F370" s="92"/>
      <c r="G370" s="92"/>
      <c r="H370" s="92"/>
      <c r="I370" s="92"/>
      <c r="J370" s="94"/>
    </row>
    <row r="371" spans="1:10" x14ac:dyDescent="0.2">
      <c r="A371" s="86">
        <v>239</v>
      </c>
      <c r="B371" s="87" t="s">
        <v>199</v>
      </c>
      <c r="C371" s="93">
        <v>0</v>
      </c>
      <c r="D371" s="93">
        <v>18961342</v>
      </c>
      <c r="E371" s="92">
        <v>18961342</v>
      </c>
      <c r="F371" s="92"/>
      <c r="G371" s="92"/>
      <c r="H371" s="92"/>
      <c r="I371" s="92"/>
      <c r="J371" s="94"/>
    </row>
    <row r="372" spans="1:10" x14ac:dyDescent="0.2">
      <c r="A372" s="86">
        <v>240</v>
      </c>
      <c r="B372" s="87" t="s">
        <v>200</v>
      </c>
      <c r="C372" s="93">
        <v>0</v>
      </c>
      <c r="D372" s="93">
        <v>9428306</v>
      </c>
      <c r="E372" s="92">
        <v>9428306</v>
      </c>
      <c r="F372" s="92"/>
      <c r="G372" s="92"/>
      <c r="H372" s="92"/>
      <c r="I372" s="92"/>
      <c r="J372" s="94"/>
    </row>
    <row r="373" spans="1:10" x14ac:dyDescent="0.2">
      <c r="A373" s="86">
        <v>246</v>
      </c>
      <c r="B373" s="87" t="s">
        <v>201</v>
      </c>
      <c r="C373" s="93">
        <v>0</v>
      </c>
      <c r="D373" s="93">
        <v>35043562</v>
      </c>
      <c r="E373" s="92">
        <v>35043562</v>
      </c>
      <c r="F373" s="92"/>
      <c r="G373" s="92"/>
      <c r="H373" s="92"/>
      <c r="I373" s="92"/>
      <c r="J373" s="94"/>
    </row>
    <row r="374" spans="1:10" x14ac:dyDescent="0.2">
      <c r="A374" s="86">
        <v>247</v>
      </c>
      <c r="B374" s="87" t="s">
        <v>202</v>
      </c>
      <c r="C374" s="93">
        <v>0</v>
      </c>
      <c r="D374" s="93">
        <v>6119950</v>
      </c>
      <c r="E374" s="92">
        <v>6119950</v>
      </c>
      <c r="F374" s="92"/>
      <c r="G374" s="92"/>
      <c r="H374" s="92"/>
      <c r="I374" s="92"/>
      <c r="J374" s="94"/>
    </row>
    <row r="375" spans="1:10" x14ac:dyDescent="0.2">
      <c r="A375" s="86">
        <v>258</v>
      </c>
      <c r="B375" s="87" t="s">
        <v>213</v>
      </c>
      <c r="C375" s="93">
        <v>0</v>
      </c>
      <c r="D375" s="93">
        <v>43370490</v>
      </c>
      <c r="E375" s="92">
        <v>43370490</v>
      </c>
      <c r="F375" s="92"/>
      <c r="G375" s="92"/>
      <c r="H375" s="92"/>
      <c r="I375" s="92"/>
      <c r="J375" s="94"/>
    </row>
    <row r="376" spans="1:10" x14ac:dyDescent="0.2">
      <c r="A376" s="86">
        <v>260</v>
      </c>
      <c r="B376" s="87" t="s">
        <v>203</v>
      </c>
      <c r="C376" s="93">
        <v>0</v>
      </c>
      <c r="D376" s="93">
        <v>18771109</v>
      </c>
      <c r="E376" s="92">
        <v>18771109</v>
      </c>
      <c r="F376" s="92"/>
      <c r="G376" s="92"/>
      <c r="H376" s="92"/>
      <c r="I376" s="92"/>
      <c r="J376" s="94"/>
    </row>
    <row r="377" spans="1:10" x14ac:dyDescent="0.2">
      <c r="A377" s="86">
        <v>261</v>
      </c>
      <c r="B377" s="87" t="s">
        <v>204</v>
      </c>
      <c r="C377" s="93">
        <v>0</v>
      </c>
      <c r="D377" s="93">
        <v>17926709</v>
      </c>
      <c r="E377" s="92">
        <v>17926709</v>
      </c>
      <c r="F377" s="92"/>
      <c r="G377" s="92"/>
      <c r="H377" s="92"/>
      <c r="I377" s="92"/>
      <c r="J377" s="94"/>
    </row>
    <row r="378" spans="1:10" x14ac:dyDescent="0.2">
      <c r="A378" s="86">
        <v>870</v>
      </c>
      <c r="B378" s="87" t="s">
        <v>205</v>
      </c>
      <c r="C378" s="93">
        <v>0</v>
      </c>
      <c r="D378" s="93">
        <v>18604637</v>
      </c>
      <c r="E378" s="92">
        <v>18604637</v>
      </c>
      <c r="F378" s="92"/>
      <c r="G378" s="92"/>
      <c r="H378" s="92"/>
      <c r="I378" s="92"/>
      <c r="J378" s="94"/>
    </row>
    <row r="379" spans="1:10" x14ac:dyDescent="0.2">
      <c r="A379" s="86">
        <v>871</v>
      </c>
      <c r="B379" s="87" t="s">
        <v>206</v>
      </c>
      <c r="C379" s="93">
        <v>0</v>
      </c>
      <c r="D379" s="93">
        <v>4382067</v>
      </c>
      <c r="E379" s="92">
        <v>4382067</v>
      </c>
      <c r="F379" s="92"/>
      <c r="G379" s="92"/>
      <c r="H379" s="92"/>
      <c r="I379" s="92"/>
      <c r="J379" s="94"/>
    </row>
    <row r="380" spans="1:10" x14ac:dyDescent="0.2">
      <c r="A380" s="86">
        <v>872</v>
      </c>
      <c r="B380" s="87" t="s">
        <v>0</v>
      </c>
      <c r="C380" s="93">
        <v>0</v>
      </c>
      <c r="D380" s="93">
        <v>1919362</v>
      </c>
      <c r="E380" s="92">
        <v>1919362</v>
      </c>
      <c r="F380" s="92"/>
      <c r="G380" s="92"/>
      <c r="H380" s="92"/>
      <c r="I380" s="92"/>
      <c r="J380" s="94"/>
    </row>
    <row r="381" spans="1:10" x14ac:dyDescent="0.2">
      <c r="A381" s="86">
        <v>890</v>
      </c>
      <c r="B381" s="87" t="s">
        <v>207</v>
      </c>
      <c r="C381" s="93">
        <v>0</v>
      </c>
      <c r="D381" s="93">
        <v>12081712</v>
      </c>
      <c r="E381" s="92">
        <v>12081712</v>
      </c>
      <c r="F381" s="92"/>
      <c r="G381" s="92"/>
      <c r="H381" s="92"/>
      <c r="I381" s="92"/>
      <c r="J381" s="94"/>
    </row>
    <row r="382" spans="1:10" x14ac:dyDescent="0.2">
      <c r="A382" s="86">
        <v>891</v>
      </c>
      <c r="B382" s="87" t="s">
        <v>208</v>
      </c>
      <c r="C382" s="93">
        <v>0</v>
      </c>
      <c r="D382" s="93">
        <v>3274280</v>
      </c>
      <c r="E382" s="92">
        <v>3274280</v>
      </c>
      <c r="F382" s="92"/>
      <c r="G382" s="92"/>
      <c r="H382" s="92"/>
      <c r="I382" s="92"/>
      <c r="J382" s="94"/>
    </row>
    <row r="383" spans="1:10" x14ac:dyDescent="0.2">
      <c r="A383" s="86">
        <v>892</v>
      </c>
      <c r="B383" s="87" t="s">
        <v>211</v>
      </c>
      <c r="C383" s="93">
        <v>0</v>
      </c>
      <c r="D383" s="93">
        <v>2831446</v>
      </c>
      <c r="E383" s="92">
        <v>2831446</v>
      </c>
      <c r="F383" s="92"/>
      <c r="G383" s="92"/>
      <c r="H383" s="92"/>
      <c r="I383" s="92"/>
      <c r="J383" s="94"/>
    </row>
    <row r="384" spans="1:10" x14ac:dyDescent="0.2">
      <c r="A384" s="86">
        <v>894</v>
      </c>
      <c r="B384" s="87" t="s">
        <v>209</v>
      </c>
      <c r="C384" s="93">
        <v>0</v>
      </c>
      <c r="D384" s="93">
        <v>16398910</v>
      </c>
      <c r="E384" s="92">
        <v>16398910</v>
      </c>
      <c r="F384" s="92"/>
      <c r="G384" s="92"/>
      <c r="H384" s="92"/>
      <c r="I384" s="92"/>
      <c r="J384" s="94"/>
    </row>
    <row r="385" spans="1:23" ht="13.5" x14ac:dyDescent="0.35">
      <c r="A385" s="86">
        <v>895</v>
      </c>
      <c r="B385" s="87" t="s">
        <v>210</v>
      </c>
      <c r="C385" s="96">
        <v>0</v>
      </c>
      <c r="D385" s="96">
        <v>10909055</v>
      </c>
      <c r="E385" s="95">
        <v>10909055</v>
      </c>
      <c r="F385" s="95"/>
      <c r="G385" s="95"/>
      <c r="H385" s="95"/>
      <c r="I385" s="95"/>
      <c r="J385" s="97"/>
    </row>
    <row r="386" spans="1:23" x14ac:dyDescent="0.2">
      <c r="A386" s="78"/>
      <c r="B386" s="87" t="s">
        <v>263</v>
      </c>
      <c r="C386" s="88">
        <v>0</v>
      </c>
      <c r="D386" s="88">
        <v>15280462030</v>
      </c>
      <c r="E386" s="88">
        <v>15280462030</v>
      </c>
      <c r="F386" s="88"/>
      <c r="G386" s="88"/>
      <c r="H386" s="88"/>
      <c r="I386" s="88"/>
      <c r="J386" s="89"/>
    </row>
    <row r="387" spans="1:23" x14ac:dyDescent="0.2">
      <c r="A387" s="78"/>
      <c r="B387" s="87"/>
      <c r="C387" s="92"/>
      <c r="D387" s="92"/>
      <c r="E387" s="92"/>
      <c r="F387" s="92"/>
      <c r="G387" s="92"/>
      <c r="H387" s="92"/>
      <c r="I387" s="92"/>
      <c r="J387" s="94"/>
    </row>
    <row r="388" spans="1:23" x14ac:dyDescent="0.2">
      <c r="A388" s="78"/>
      <c r="B388" s="87" t="s">
        <v>249</v>
      </c>
      <c r="C388" s="88">
        <v>128912866</v>
      </c>
      <c r="D388" s="88">
        <v>15502345713</v>
      </c>
      <c r="E388" s="88">
        <v>15631258579</v>
      </c>
      <c r="F388" s="88">
        <v>3504222</v>
      </c>
      <c r="G388" s="88">
        <v>0</v>
      </c>
      <c r="H388" s="88">
        <v>0</v>
      </c>
      <c r="I388" s="88">
        <v>20422118</v>
      </c>
      <c r="J388" s="89">
        <v>23926340</v>
      </c>
    </row>
    <row r="389" spans="1:23" x14ac:dyDescent="0.2">
      <c r="A389" s="78"/>
      <c r="B389" s="87"/>
      <c r="C389" s="92"/>
      <c r="D389" s="92"/>
      <c r="E389" s="92"/>
      <c r="F389" s="92"/>
      <c r="G389" s="92"/>
      <c r="H389" s="92"/>
      <c r="I389" s="92"/>
      <c r="J389" s="94"/>
    </row>
    <row r="390" spans="1:23" x14ac:dyDescent="0.2">
      <c r="A390" s="78"/>
      <c r="B390" s="87" t="s">
        <v>260</v>
      </c>
      <c r="C390" s="92"/>
      <c r="D390" s="92"/>
      <c r="E390" s="92"/>
      <c r="F390" s="88">
        <v>420671767</v>
      </c>
      <c r="G390" s="88">
        <v>0</v>
      </c>
      <c r="H390" s="88">
        <v>0</v>
      </c>
      <c r="I390" s="88">
        <v>50542572</v>
      </c>
      <c r="J390" s="89">
        <v>471214339</v>
      </c>
    </row>
    <row r="391" spans="1:23" x14ac:dyDescent="0.2">
      <c r="A391" s="98"/>
      <c r="B391" s="99"/>
      <c r="C391" s="100"/>
      <c r="D391" s="100"/>
      <c r="E391" s="100"/>
      <c r="F391" s="100"/>
      <c r="G391" s="100"/>
      <c r="H391" s="100"/>
      <c r="I391" s="100"/>
      <c r="J391" s="101"/>
    </row>
    <row r="393" spans="1:23" x14ac:dyDescent="0.2">
      <c r="B393" s="87"/>
      <c r="C393" s="92"/>
      <c r="D393" s="92"/>
      <c r="E393" s="92"/>
      <c r="F393" s="92"/>
      <c r="G393" s="92"/>
      <c r="H393" s="92"/>
      <c r="I393" s="92"/>
      <c r="J393" s="92"/>
      <c r="L393" s="87"/>
      <c r="M393" s="92"/>
      <c r="N393" s="92"/>
      <c r="O393" s="92"/>
      <c r="P393" s="92"/>
      <c r="Q393" s="92"/>
      <c r="S393" s="92"/>
      <c r="T393" s="92"/>
      <c r="U393" s="92"/>
      <c r="V393" s="92"/>
      <c r="W393" s="92"/>
    </row>
    <row r="394" spans="1:23" x14ac:dyDescent="0.2">
      <c r="A394" s="103"/>
      <c r="B394" s="104"/>
      <c r="C394" s="181" t="s">
        <v>222</v>
      </c>
      <c r="D394" s="182"/>
      <c r="E394" s="182"/>
      <c r="F394" s="182"/>
      <c r="G394" s="183"/>
      <c r="H394" s="105"/>
      <c r="I394" s="106"/>
      <c r="J394" s="106"/>
      <c r="K394" s="106"/>
      <c r="L394" s="107"/>
      <c r="M394" s="77"/>
      <c r="N394" s="92"/>
      <c r="O394" s="92"/>
      <c r="P394" s="92"/>
      <c r="Q394" s="92"/>
      <c r="R394" s="92"/>
      <c r="S394" s="92"/>
      <c r="T394" s="92"/>
      <c r="U394" s="92"/>
      <c r="V394" s="92"/>
      <c r="W394" s="92"/>
    </row>
    <row r="395" spans="1:23" x14ac:dyDescent="0.2">
      <c r="A395" s="108"/>
      <c r="B395" s="109"/>
      <c r="C395" s="184"/>
      <c r="D395" s="185"/>
      <c r="E395" s="185"/>
      <c r="F395" s="185"/>
      <c r="G395" s="186"/>
      <c r="H395" s="110"/>
      <c r="I395" s="110"/>
      <c r="J395" s="110"/>
      <c r="K395" s="111" t="s">
        <v>223</v>
      </c>
      <c r="L395" s="112"/>
      <c r="M395" s="77"/>
      <c r="N395" s="92"/>
      <c r="O395" s="92"/>
      <c r="P395" s="92"/>
      <c r="Q395" s="92"/>
      <c r="R395" s="92"/>
      <c r="S395" s="92"/>
      <c r="T395" s="92"/>
      <c r="U395" s="92"/>
      <c r="V395" s="92"/>
      <c r="W395" s="92"/>
    </row>
    <row r="396" spans="1:23" x14ac:dyDescent="0.2">
      <c r="A396" s="108"/>
      <c r="B396" s="109"/>
      <c r="C396" s="75"/>
      <c r="D396" s="75"/>
      <c r="E396" s="75"/>
      <c r="F396" s="113" t="s">
        <v>224</v>
      </c>
      <c r="G396" s="114"/>
      <c r="H396" s="110"/>
      <c r="I396" s="110"/>
      <c r="J396" s="110"/>
      <c r="K396" s="111" t="s">
        <v>225</v>
      </c>
      <c r="L396" s="112"/>
      <c r="M396" s="77"/>
      <c r="N396" s="92"/>
      <c r="O396" s="92"/>
      <c r="P396" s="92"/>
      <c r="Q396" s="92"/>
      <c r="R396" s="92"/>
      <c r="S396" s="92"/>
      <c r="T396" s="92"/>
      <c r="U396" s="92"/>
      <c r="V396" s="92"/>
      <c r="W396" s="92"/>
    </row>
    <row r="397" spans="1:23" x14ac:dyDescent="0.2">
      <c r="A397" s="108"/>
      <c r="B397" s="109"/>
      <c r="C397" s="113"/>
      <c r="D397" s="113"/>
      <c r="E397" s="113" t="s">
        <v>226</v>
      </c>
      <c r="F397" s="113" t="s">
        <v>8</v>
      </c>
      <c r="G397" s="115"/>
      <c r="H397" s="110"/>
      <c r="I397" s="110"/>
      <c r="J397" s="111"/>
      <c r="K397" s="111" t="s">
        <v>8</v>
      </c>
      <c r="L397" s="112"/>
      <c r="M397" s="77"/>
      <c r="N397" s="92"/>
      <c r="O397" s="92"/>
      <c r="P397" s="92"/>
      <c r="Q397" s="92"/>
      <c r="R397" s="92"/>
      <c r="S397" s="92"/>
      <c r="T397" s="92"/>
      <c r="U397" s="92"/>
      <c r="V397" s="92"/>
      <c r="W397" s="92"/>
    </row>
    <row r="398" spans="1:23" x14ac:dyDescent="0.2">
      <c r="A398" s="108"/>
      <c r="B398" s="109"/>
      <c r="C398" s="113"/>
      <c r="D398" s="113"/>
      <c r="E398" s="113" t="s">
        <v>227</v>
      </c>
      <c r="F398" s="113" t="s">
        <v>228</v>
      </c>
      <c r="G398" s="115"/>
      <c r="H398" s="110"/>
      <c r="I398" s="110"/>
      <c r="J398" s="111"/>
      <c r="K398" s="111" t="s">
        <v>228</v>
      </c>
      <c r="L398" s="112"/>
      <c r="M398" s="77"/>
      <c r="N398" s="92"/>
      <c r="O398" s="92"/>
      <c r="P398" s="92"/>
      <c r="Q398" s="92"/>
      <c r="R398" s="92"/>
      <c r="S398" s="92"/>
      <c r="T398" s="92"/>
      <c r="U398" s="92"/>
      <c r="V398" s="92"/>
      <c r="W398" s="92"/>
    </row>
    <row r="399" spans="1:23" x14ac:dyDescent="0.2">
      <c r="A399" s="108"/>
      <c r="B399" s="109"/>
      <c r="C399" s="113"/>
      <c r="D399" s="113"/>
      <c r="E399" s="113" t="s">
        <v>229</v>
      </c>
      <c r="F399" s="113" t="s">
        <v>227</v>
      </c>
      <c r="G399" s="115"/>
      <c r="H399" s="110"/>
      <c r="I399" s="110"/>
      <c r="J399" s="111"/>
      <c r="K399" s="111" t="s">
        <v>227</v>
      </c>
      <c r="L399" s="112"/>
      <c r="M399" s="77"/>
      <c r="N399" s="92"/>
      <c r="O399" s="92"/>
      <c r="P399" s="92"/>
      <c r="Q399" s="92"/>
      <c r="R399" s="92"/>
      <c r="S399" s="92"/>
      <c r="T399" s="92"/>
      <c r="U399" s="92"/>
      <c r="V399" s="92"/>
      <c r="W399" s="92"/>
    </row>
    <row r="400" spans="1:23" x14ac:dyDescent="0.2">
      <c r="A400" s="108"/>
      <c r="B400" s="109"/>
      <c r="C400" s="113" t="s">
        <v>220</v>
      </c>
      <c r="D400" s="113"/>
      <c r="E400" s="113" t="s">
        <v>230</v>
      </c>
      <c r="F400" s="113" t="s">
        <v>215</v>
      </c>
      <c r="G400" s="115" t="s">
        <v>3</v>
      </c>
      <c r="H400" s="111"/>
      <c r="I400" s="111"/>
      <c r="J400" s="111" t="s">
        <v>4</v>
      </c>
      <c r="K400" s="111" t="s">
        <v>215</v>
      </c>
      <c r="L400" s="116"/>
      <c r="M400" s="77"/>
      <c r="N400" s="92"/>
      <c r="O400" s="92"/>
      <c r="P400" s="92"/>
      <c r="Q400" s="92"/>
      <c r="R400" s="92"/>
      <c r="S400" s="92"/>
      <c r="T400" s="92"/>
      <c r="U400" s="92"/>
      <c r="V400" s="92"/>
      <c r="W400" s="92"/>
    </row>
    <row r="401" spans="1:23" x14ac:dyDescent="0.2">
      <c r="A401" s="108"/>
      <c r="B401" s="109"/>
      <c r="C401" s="113" t="s">
        <v>227</v>
      </c>
      <c r="D401" s="113"/>
      <c r="E401" s="113" t="s">
        <v>7</v>
      </c>
      <c r="F401" s="113" t="s">
        <v>9</v>
      </c>
      <c r="G401" s="115" t="s">
        <v>231</v>
      </c>
      <c r="H401" s="111" t="s">
        <v>217</v>
      </c>
      <c r="I401" s="111"/>
      <c r="J401" s="111" t="s">
        <v>232</v>
      </c>
      <c r="K401" s="111" t="s">
        <v>9</v>
      </c>
      <c r="L401" s="116" t="s">
        <v>214</v>
      </c>
      <c r="M401" s="77"/>
      <c r="N401" s="92"/>
      <c r="O401" s="92"/>
      <c r="P401" s="92"/>
      <c r="Q401" s="92"/>
      <c r="R401" s="92"/>
      <c r="S401" s="92"/>
      <c r="T401" s="92"/>
      <c r="U401" s="92"/>
      <c r="V401" s="92"/>
      <c r="W401" s="92"/>
    </row>
    <row r="402" spans="1:23" x14ac:dyDescent="0.2">
      <c r="A402" s="108"/>
      <c r="B402" s="109"/>
      <c r="C402" s="113" t="s">
        <v>233</v>
      </c>
      <c r="D402" s="113"/>
      <c r="E402" s="113" t="s">
        <v>234</v>
      </c>
      <c r="F402" s="113" t="s">
        <v>235</v>
      </c>
      <c r="G402" s="115" t="s">
        <v>237</v>
      </c>
      <c r="H402" s="111" t="s">
        <v>215</v>
      </c>
      <c r="I402" s="111" t="s">
        <v>258</v>
      </c>
      <c r="J402" s="111" t="s">
        <v>238</v>
      </c>
      <c r="K402" s="111" t="s">
        <v>235</v>
      </c>
      <c r="L402" s="116" t="s">
        <v>214</v>
      </c>
      <c r="M402" s="77"/>
      <c r="N402" s="92"/>
      <c r="O402" s="92"/>
      <c r="P402" s="92"/>
      <c r="Q402" s="92"/>
      <c r="R402" s="92"/>
      <c r="S402" s="92"/>
      <c r="T402" s="92"/>
      <c r="U402" s="92"/>
      <c r="V402" s="92"/>
      <c r="W402" s="92"/>
    </row>
    <row r="403" spans="1:23" x14ac:dyDescent="0.2">
      <c r="A403" s="117"/>
      <c r="B403" s="118"/>
      <c r="C403" s="113" t="s">
        <v>230</v>
      </c>
      <c r="D403" s="113" t="s">
        <v>241</v>
      </c>
      <c r="E403" s="113" t="s">
        <v>240</v>
      </c>
      <c r="F403" s="113" t="s">
        <v>232</v>
      </c>
      <c r="G403" s="115" t="s">
        <v>242</v>
      </c>
      <c r="H403" s="111" t="s">
        <v>2</v>
      </c>
      <c r="I403" s="111" t="s">
        <v>246</v>
      </c>
      <c r="J403" s="111" t="s">
        <v>2</v>
      </c>
      <c r="K403" s="111" t="s">
        <v>232</v>
      </c>
      <c r="L403" s="116" t="s">
        <v>259</v>
      </c>
      <c r="M403" s="77"/>
      <c r="N403" s="92"/>
      <c r="O403" s="92"/>
      <c r="P403" s="92"/>
      <c r="Q403" s="92"/>
      <c r="R403" s="92"/>
      <c r="S403" s="92"/>
      <c r="T403" s="92"/>
      <c r="U403" s="92"/>
      <c r="V403" s="92"/>
      <c r="W403" s="92"/>
    </row>
    <row r="404" spans="1:23" x14ac:dyDescent="0.2">
      <c r="A404" s="119" t="s">
        <v>252</v>
      </c>
      <c r="B404" s="120" t="s">
        <v>215</v>
      </c>
      <c r="C404" s="121" t="s">
        <v>6</v>
      </c>
      <c r="D404" s="121" t="s">
        <v>244</v>
      </c>
      <c r="E404" s="121" t="s">
        <v>243</v>
      </c>
      <c r="F404" s="121" t="s">
        <v>9</v>
      </c>
      <c r="G404" s="122" t="s">
        <v>245</v>
      </c>
      <c r="H404" s="123" t="s">
        <v>219</v>
      </c>
      <c r="I404" s="111" t="s">
        <v>216</v>
      </c>
      <c r="J404" s="111" t="s">
        <v>219</v>
      </c>
      <c r="K404" s="123" t="s">
        <v>9</v>
      </c>
      <c r="L404" s="116" t="s">
        <v>219</v>
      </c>
      <c r="M404" s="77"/>
      <c r="N404" s="92"/>
      <c r="O404" s="92"/>
      <c r="P404" s="92"/>
      <c r="Q404" s="92"/>
      <c r="R404" s="92"/>
      <c r="S404" s="92"/>
      <c r="T404" s="92"/>
      <c r="U404" s="92"/>
      <c r="V404" s="92"/>
      <c r="W404" s="92"/>
    </row>
    <row r="405" spans="1:23" x14ac:dyDescent="0.2">
      <c r="A405" s="78"/>
      <c r="B405" s="87"/>
      <c r="C405" s="92"/>
      <c r="D405" s="92"/>
      <c r="E405" s="92"/>
      <c r="F405" s="92"/>
      <c r="G405" s="92"/>
      <c r="H405" s="92"/>
      <c r="I405" s="92"/>
      <c r="J405" s="92"/>
      <c r="K405" s="92"/>
      <c r="L405" s="94"/>
      <c r="M405" s="92"/>
      <c r="N405" s="92"/>
      <c r="O405" s="92"/>
      <c r="P405" s="92"/>
      <c r="Q405" s="92"/>
      <c r="R405" s="92"/>
      <c r="S405" s="92"/>
      <c r="T405" s="92"/>
      <c r="U405" s="92"/>
      <c r="V405" s="92"/>
      <c r="W405" s="92"/>
    </row>
    <row r="406" spans="1:23" x14ac:dyDescent="0.2">
      <c r="A406" s="78"/>
      <c r="B406" s="135" t="s">
        <v>35</v>
      </c>
      <c r="C406" s="100"/>
      <c r="D406" s="92"/>
      <c r="E406" s="92"/>
      <c r="F406" s="92"/>
      <c r="G406" s="92"/>
      <c r="H406" s="92"/>
      <c r="I406" s="92"/>
      <c r="J406" s="92"/>
      <c r="K406" s="92"/>
      <c r="L406" s="94"/>
      <c r="M406" s="92"/>
      <c r="N406" s="92"/>
      <c r="O406" s="92"/>
      <c r="P406" s="92"/>
      <c r="Q406" s="92"/>
      <c r="R406" s="92"/>
      <c r="S406" s="92"/>
      <c r="T406" s="92"/>
      <c r="U406" s="92"/>
      <c r="V406" s="92"/>
      <c r="W406" s="92"/>
    </row>
    <row r="407" spans="1:23" x14ac:dyDescent="0.2">
      <c r="A407" s="86">
        <v>1</v>
      </c>
      <c r="B407" s="87" t="s">
        <v>36</v>
      </c>
      <c r="C407" s="88"/>
      <c r="D407" s="88"/>
      <c r="E407" s="88"/>
      <c r="F407" s="88"/>
      <c r="G407" s="88"/>
      <c r="H407" s="88">
        <v>0</v>
      </c>
      <c r="I407" s="88">
        <v>3355220</v>
      </c>
      <c r="J407" s="88">
        <v>3355220</v>
      </c>
      <c r="K407" s="88">
        <v>0</v>
      </c>
      <c r="L407" s="89">
        <v>3355220</v>
      </c>
      <c r="M407" s="92"/>
      <c r="N407" s="92"/>
      <c r="O407" s="92"/>
      <c r="P407" s="92"/>
      <c r="Q407" s="92"/>
      <c r="R407" s="92"/>
      <c r="S407" s="92"/>
      <c r="T407" s="92"/>
      <c r="U407" s="92"/>
      <c r="V407" s="92"/>
      <c r="W407" s="92"/>
    </row>
    <row r="408" spans="1:23" x14ac:dyDescent="0.2">
      <c r="A408" s="86">
        <v>2</v>
      </c>
      <c r="B408" s="87" t="s">
        <v>37</v>
      </c>
      <c r="C408" s="92"/>
      <c r="D408" s="92"/>
      <c r="E408" s="92"/>
      <c r="F408" s="92"/>
      <c r="G408" s="92"/>
      <c r="H408" s="93">
        <v>0</v>
      </c>
      <c r="I408" s="93">
        <v>3762074</v>
      </c>
      <c r="J408" s="93">
        <v>3762074</v>
      </c>
      <c r="K408" s="93">
        <v>0</v>
      </c>
      <c r="L408" s="133">
        <v>3762074</v>
      </c>
      <c r="M408" s="92"/>
      <c r="N408" s="92"/>
      <c r="O408" s="92"/>
      <c r="P408" s="92"/>
      <c r="Q408" s="92"/>
      <c r="R408" s="92"/>
      <c r="S408" s="92"/>
      <c r="T408" s="92"/>
      <c r="U408" s="92"/>
      <c r="V408" s="92"/>
      <c r="W408" s="92"/>
    </row>
    <row r="409" spans="1:23" x14ac:dyDescent="0.2">
      <c r="A409" s="86">
        <v>3</v>
      </c>
      <c r="B409" s="87" t="s">
        <v>38</v>
      </c>
      <c r="C409" s="92"/>
      <c r="D409" s="92"/>
      <c r="E409" s="92"/>
      <c r="F409" s="92"/>
      <c r="G409" s="92"/>
      <c r="H409" s="93">
        <v>0</v>
      </c>
      <c r="I409" s="93">
        <v>4688321</v>
      </c>
      <c r="J409" s="93">
        <v>4688321</v>
      </c>
      <c r="K409" s="93">
        <v>0</v>
      </c>
      <c r="L409" s="133">
        <v>4688321</v>
      </c>
      <c r="M409" s="92"/>
      <c r="N409" s="92"/>
      <c r="O409" s="92"/>
      <c r="P409" s="92"/>
      <c r="Q409" s="92"/>
      <c r="R409" s="92"/>
      <c r="S409" s="92"/>
      <c r="T409" s="92"/>
      <c r="U409" s="92"/>
      <c r="V409" s="92"/>
      <c r="W409" s="92"/>
    </row>
    <row r="410" spans="1:23" x14ac:dyDescent="0.2">
      <c r="A410" s="86">
        <v>4</v>
      </c>
      <c r="B410" s="87" t="s">
        <v>39</v>
      </c>
      <c r="C410" s="92"/>
      <c r="D410" s="92"/>
      <c r="E410" s="92"/>
      <c r="F410" s="92"/>
      <c r="G410" s="92"/>
      <c r="H410" s="93">
        <v>0</v>
      </c>
      <c r="I410" s="93">
        <v>1420660</v>
      </c>
      <c r="J410" s="93">
        <v>1420660</v>
      </c>
      <c r="K410" s="93">
        <v>0</v>
      </c>
      <c r="L410" s="133">
        <v>1420660</v>
      </c>
      <c r="M410" s="92"/>
      <c r="N410" s="92"/>
      <c r="O410" s="92"/>
      <c r="P410" s="92"/>
      <c r="Q410" s="92"/>
      <c r="R410" s="92"/>
      <c r="S410" s="92"/>
      <c r="T410" s="92"/>
      <c r="U410" s="92"/>
      <c r="V410" s="92"/>
      <c r="W410" s="92"/>
    </row>
    <row r="411" spans="1:23" x14ac:dyDescent="0.2">
      <c r="A411" s="86">
        <v>5</v>
      </c>
      <c r="B411" s="87" t="s">
        <v>40</v>
      </c>
      <c r="C411" s="92"/>
      <c r="D411" s="92"/>
      <c r="E411" s="92"/>
      <c r="F411" s="92"/>
      <c r="G411" s="92"/>
      <c r="H411" s="93">
        <v>0</v>
      </c>
      <c r="I411" s="93">
        <v>7042430</v>
      </c>
      <c r="J411" s="93">
        <v>7042430</v>
      </c>
      <c r="K411" s="93">
        <v>0</v>
      </c>
      <c r="L411" s="133">
        <v>7042430</v>
      </c>
      <c r="M411" s="92"/>
      <c r="N411" s="92"/>
      <c r="O411" s="92"/>
      <c r="P411" s="92"/>
      <c r="Q411" s="92"/>
      <c r="R411" s="92"/>
      <c r="S411" s="92"/>
      <c r="T411" s="92"/>
      <c r="U411" s="92"/>
      <c r="V411" s="92"/>
      <c r="W411" s="92"/>
    </row>
    <row r="412" spans="1:23" x14ac:dyDescent="0.2">
      <c r="A412" s="86">
        <v>6</v>
      </c>
      <c r="B412" s="87" t="s">
        <v>41</v>
      </c>
      <c r="C412" s="92"/>
      <c r="D412" s="92"/>
      <c r="E412" s="92"/>
      <c r="F412" s="92"/>
      <c r="G412" s="92"/>
      <c r="H412" s="93">
        <v>0</v>
      </c>
      <c r="I412" s="93">
        <v>2539467</v>
      </c>
      <c r="J412" s="93">
        <v>2539467</v>
      </c>
      <c r="K412" s="93">
        <v>0</v>
      </c>
      <c r="L412" s="133">
        <v>2539467</v>
      </c>
      <c r="M412" s="92"/>
      <c r="N412" s="92"/>
      <c r="O412" s="92"/>
      <c r="P412" s="92"/>
      <c r="Q412" s="92"/>
      <c r="R412" s="92"/>
      <c r="S412" s="92"/>
      <c r="T412" s="92"/>
      <c r="U412" s="92"/>
      <c r="V412" s="92"/>
      <c r="W412" s="92"/>
    </row>
    <row r="413" spans="1:23" x14ac:dyDescent="0.2">
      <c r="A413" s="86">
        <v>7</v>
      </c>
      <c r="B413" s="87" t="s">
        <v>42</v>
      </c>
      <c r="C413" s="92"/>
      <c r="D413" s="92"/>
      <c r="E413" s="92"/>
      <c r="F413" s="92"/>
      <c r="G413" s="92"/>
      <c r="H413" s="93">
        <v>0</v>
      </c>
      <c r="I413" s="93">
        <v>3121081</v>
      </c>
      <c r="J413" s="93">
        <v>3121081</v>
      </c>
      <c r="K413" s="93">
        <v>0</v>
      </c>
      <c r="L413" s="133">
        <v>3121081</v>
      </c>
      <c r="M413" s="92"/>
      <c r="N413" s="92"/>
      <c r="O413" s="92"/>
      <c r="P413" s="92"/>
      <c r="Q413" s="92"/>
      <c r="R413" s="92"/>
      <c r="S413" s="92"/>
      <c r="T413" s="92"/>
      <c r="U413" s="92"/>
      <c r="V413" s="92"/>
      <c r="W413" s="92"/>
    </row>
    <row r="414" spans="1:23" x14ac:dyDescent="0.2">
      <c r="A414" s="86">
        <v>8</v>
      </c>
      <c r="B414" s="87" t="s">
        <v>43</v>
      </c>
      <c r="C414" s="92"/>
      <c r="D414" s="92"/>
      <c r="E414" s="92"/>
      <c r="F414" s="92"/>
      <c r="G414" s="92"/>
      <c r="H414" s="93">
        <v>0</v>
      </c>
      <c r="I414" s="93">
        <v>33832703</v>
      </c>
      <c r="J414" s="93">
        <v>33832703</v>
      </c>
      <c r="K414" s="93">
        <v>0</v>
      </c>
      <c r="L414" s="133">
        <v>33832703</v>
      </c>
      <c r="M414" s="92"/>
      <c r="N414" s="92"/>
      <c r="O414" s="92"/>
      <c r="P414" s="92"/>
      <c r="Q414" s="92"/>
      <c r="R414" s="92"/>
      <c r="S414" s="92"/>
      <c r="T414" s="92"/>
      <c r="U414" s="92"/>
      <c r="V414" s="92"/>
      <c r="W414" s="92"/>
    </row>
    <row r="415" spans="1:23" x14ac:dyDescent="0.2">
      <c r="A415" s="86">
        <v>9</v>
      </c>
      <c r="B415" s="87" t="s">
        <v>44</v>
      </c>
      <c r="C415" s="92"/>
      <c r="D415" s="92"/>
      <c r="E415" s="92"/>
      <c r="F415" s="92"/>
      <c r="G415" s="92"/>
      <c r="H415" s="93">
        <v>0</v>
      </c>
      <c r="I415" s="93">
        <v>3538393</v>
      </c>
      <c r="J415" s="93">
        <v>3538393</v>
      </c>
      <c r="K415" s="93">
        <v>0</v>
      </c>
      <c r="L415" s="133">
        <v>3538393</v>
      </c>
      <c r="M415" s="92"/>
      <c r="N415" s="92"/>
      <c r="O415" s="92"/>
      <c r="P415" s="92"/>
      <c r="Q415" s="92"/>
      <c r="R415" s="92"/>
      <c r="S415" s="92"/>
      <c r="T415" s="92"/>
      <c r="U415" s="92"/>
      <c r="V415" s="92"/>
      <c r="W415" s="92"/>
    </row>
    <row r="416" spans="1:23" x14ac:dyDescent="0.2">
      <c r="A416" s="86">
        <v>10</v>
      </c>
      <c r="B416" s="87" t="s">
        <v>45</v>
      </c>
      <c r="C416" s="92"/>
      <c r="D416" s="92"/>
      <c r="E416" s="92"/>
      <c r="F416" s="92"/>
      <c r="G416" s="92"/>
      <c r="H416" s="93">
        <v>0</v>
      </c>
      <c r="I416" s="93">
        <v>4788791</v>
      </c>
      <c r="J416" s="93">
        <v>4788791</v>
      </c>
      <c r="K416" s="93">
        <v>0</v>
      </c>
      <c r="L416" s="133">
        <v>4788791</v>
      </c>
      <c r="M416" s="92"/>
      <c r="N416" s="92"/>
      <c r="O416" s="92"/>
      <c r="P416" s="92"/>
      <c r="Q416" s="92"/>
      <c r="R416" s="92"/>
      <c r="S416" s="92"/>
      <c r="T416" s="92"/>
      <c r="U416" s="92"/>
      <c r="V416" s="92"/>
      <c r="W416" s="92"/>
    </row>
    <row r="417" spans="1:23" x14ac:dyDescent="0.2">
      <c r="A417" s="86">
        <v>11</v>
      </c>
      <c r="B417" s="87" t="s">
        <v>46</v>
      </c>
      <c r="C417" s="92"/>
      <c r="D417" s="92"/>
      <c r="E417" s="92"/>
      <c r="F417" s="92"/>
      <c r="G417" s="92"/>
      <c r="H417" s="93">
        <v>0</v>
      </c>
      <c r="I417" s="93">
        <v>4724904</v>
      </c>
      <c r="J417" s="93">
        <v>4724904</v>
      </c>
      <c r="K417" s="93">
        <v>0</v>
      </c>
      <c r="L417" s="133">
        <v>4724904</v>
      </c>
      <c r="M417" s="92"/>
      <c r="N417" s="92"/>
      <c r="O417" s="92"/>
      <c r="P417" s="92"/>
      <c r="Q417" s="92"/>
      <c r="R417" s="92"/>
      <c r="S417" s="92"/>
      <c r="T417" s="92"/>
      <c r="U417" s="92"/>
      <c r="V417" s="92"/>
      <c r="W417" s="92"/>
    </row>
    <row r="418" spans="1:23" x14ac:dyDescent="0.2">
      <c r="A418" s="86">
        <v>12</v>
      </c>
      <c r="B418" s="87" t="s">
        <v>47</v>
      </c>
      <c r="C418" s="92"/>
      <c r="D418" s="92"/>
      <c r="E418" s="92"/>
      <c r="F418" s="92"/>
      <c r="G418" s="92"/>
      <c r="H418" s="93">
        <v>0</v>
      </c>
      <c r="I418" s="93">
        <v>1565153</v>
      </c>
      <c r="J418" s="93">
        <v>1565153</v>
      </c>
      <c r="K418" s="93">
        <v>0</v>
      </c>
      <c r="L418" s="133">
        <v>1565153</v>
      </c>
      <c r="M418" s="92"/>
      <c r="N418" s="92"/>
      <c r="O418" s="92"/>
      <c r="P418" s="92"/>
      <c r="Q418" s="92"/>
      <c r="R418" s="92"/>
      <c r="S418" s="92"/>
      <c r="T418" s="92"/>
      <c r="U418" s="92"/>
      <c r="V418" s="92"/>
      <c r="W418" s="92"/>
    </row>
    <row r="419" spans="1:23" x14ac:dyDescent="0.2">
      <c r="A419" s="86">
        <v>13</v>
      </c>
      <c r="B419" s="87" t="s">
        <v>48</v>
      </c>
      <c r="C419" s="92"/>
      <c r="D419" s="92"/>
      <c r="E419" s="92"/>
      <c r="F419" s="92"/>
      <c r="G419" s="92"/>
      <c r="H419" s="93">
        <v>0</v>
      </c>
      <c r="I419" s="93">
        <v>2351038</v>
      </c>
      <c r="J419" s="93">
        <v>2351038</v>
      </c>
      <c r="K419" s="93">
        <v>0</v>
      </c>
      <c r="L419" s="133">
        <v>2351038</v>
      </c>
      <c r="M419" s="92"/>
      <c r="N419" s="92"/>
      <c r="O419" s="92"/>
      <c r="P419" s="92"/>
      <c r="Q419" s="92"/>
      <c r="R419" s="92"/>
      <c r="S419" s="92"/>
      <c r="T419" s="92"/>
      <c r="U419" s="92"/>
      <c r="V419" s="92"/>
      <c r="W419" s="92"/>
    </row>
    <row r="420" spans="1:23" x14ac:dyDescent="0.2">
      <c r="A420" s="86">
        <v>14</v>
      </c>
      <c r="B420" s="87" t="s">
        <v>49</v>
      </c>
      <c r="C420" s="92"/>
      <c r="D420" s="92"/>
      <c r="E420" s="92"/>
      <c r="F420" s="92"/>
      <c r="G420" s="92"/>
      <c r="H420" s="93">
        <v>0</v>
      </c>
      <c r="I420" s="93">
        <v>3643988</v>
      </c>
      <c r="J420" s="93">
        <v>3643988</v>
      </c>
      <c r="K420" s="93">
        <v>0</v>
      </c>
      <c r="L420" s="133">
        <v>3643988</v>
      </c>
      <c r="M420" s="92"/>
      <c r="N420" s="92"/>
      <c r="O420" s="92"/>
      <c r="P420" s="92"/>
      <c r="Q420" s="92"/>
      <c r="R420" s="92"/>
      <c r="S420" s="92"/>
      <c r="T420" s="92"/>
      <c r="U420" s="92"/>
      <c r="V420" s="92"/>
      <c r="W420" s="92"/>
    </row>
    <row r="421" spans="1:23" x14ac:dyDescent="0.2">
      <c r="A421" s="86">
        <v>15</v>
      </c>
      <c r="B421" s="87" t="s">
        <v>50</v>
      </c>
      <c r="C421" s="92"/>
      <c r="D421" s="92"/>
      <c r="E421" s="92"/>
      <c r="F421" s="92"/>
      <c r="G421" s="92"/>
      <c r="H421" s="93">
        <v>0</v>
      </c>
      <c r="I421" s="93">
        <v>19615320</v>
      </c>
      <c r="J421" s="93">
        <v>19615320</v>
      </c>
      <c r="K421" s="93">
        <v>0</v>
      </c>
      <c r="L421" s="133">
        <v>19615320</v>
      </c>
      <c r="M421" s="92"/>
      <c r="N421" s="92"/>
      <c r="O421" s="92"/>
      <c r="P421" s="92"/>
      <c r="Q421" s="92"/>
      <c r="R421" s="92"/>
      <c r="S421" s="92"/>
      <c r="T421" s="92"/>
      <c r="U421" s="92"/>
      <c r="V421" s="92"/>
      <c r="W421" s="92"/>
    </row>
    <row r="422" spans="1:23" x14ac:dyDescent="0.2">
      <c r="A422" s="86">
        <v>16</v>
      </c>
      <c r="B422" s="87" t="s">
        <v>51</v>
      </c>
      <c r="C422" s="92"/>
      <c r="D422" s="92"/>
      <c r="E422" s="92"/>
      <c r="F422" s="92"/>
      <c r="G422" s="92"/>
      <c r="H422" s="93">
        <v>0</v>
      </c>
      <c r="I422" s="93">
        <v>2897616</v>
      </c>
      <c r="J422" s="93">
        <v>2897616</v>
      </c>
      <c r="K422" s="93">
        <v>0</v>
      </c>
      <c r="L422" s="133">
        <v>2897616</v>
      </c>
      <c r="M422" s="92"/>
      <c r="N422" s="92"/>
      <c r="O422" s="92"/>
      <c r="P422" s="92"/>
      <c r="Q422" s="92"/>
      <c r="R422" s="92"/>
      <c r="S422" s="92"/>
      <c r="T422" s="92"/>
      <c r="U422" s="92"/>
      <c r="V422" s="92"/>
      <c r="W422" s="92"/>
    </row>
    <row r="423" spans="1:23" x14ac:dyDescent="0.2">
      <c r="A423" s="86">
        <v>17</v>
      </c>
      <c r="B423" s="87" t="s">
        <v>52</v>
      </c>
      <c r="C423" s="92"/>
      <c r="D423" s="92"/>
      <c r="E423" s="92"/>
      <c r="F423" s="92"/>
      <c r="G423" s="92"/>
      <c r="H423" s="93">
        <v>0</v>
      </c>
      <c r="I423" s="93">
        <v>2097197</v>
      </c>
      <c r="J423" s="93">
        <v>2097197</v>
      </c>
      <c r="K423" s="93">
        <v>0</v>
      </c>
      <c r="L423" s="133">
        <v>2097197</v>
      </c>
      <c r="M423" s="92"/>
      <c r="N423" s="92"/>
      <c r="O423" s="92"/>
      <c r="P423" s="92"/>
      <c r="Q423" s="92"/>
      <c r="R423" s="92"/>
      <c r="S423" s="92"/>
      <c r="T423" s="92"/>
      <c r="U423" s="92"/>
      <c r="V423" s="92"/>
      <c r="W423" s="92"/>
    </row>
    <row r="424" spans="1:23" x14ac:dyDescent="0.2">
      <c r="A424" s="86">
        <v>18</v>
      </c>
      <c r="B424" s="87" t="s">
        <v>53</v>
      </c>
      <c r="C424" s="92"/>
      <c r="D424" s="92"/>
      <c r="E424" s="92"/>
      <c r="F424" s="92"/>
      <c r="G424" s="92"/>
      <c r="H424" s="93">
        <v>0</v>
      </c>
      <c r="I424" s="93">
        <v>4011308</v>
      </c>
      <c r="J424" s="93">
        <v>4011308</v>
      </c>
      <c r="K424" s="93">
        <v>0</v>
      </c>
      <c r="L424" s="133">
        <v>4011308</v>
      </c>
      <c r="M424" s="92"/>
      <c r="N424" s="92"/>
      <c r="O424" s="92"/>
      <c r="P424" s="92"/>
      <c r="Q424" s="92"/>
      <c r="R424" s="92"/>
      <c r="S424" s="92"/>
      <c r="T424" s="92"/>
      <c r="U424" s="92"/>
      <c r="V424" s="92"/>
      <c r="W424" s="92"/>
    </row>
    <row r="425" spans="1:23" x14ac:dyDescent="0.2">
      <c r="A425" s="86">
        <v>19</v>
      </c>
      <c r="B425" s="87" t="s">
        <v>54</v>
      </c>
      <c r="C425" s="92"/>
      <c r="D425" s="92"/>
      <c r="E425" s="92"/>
      <c r="F425" s="92"/>
      <c r="G425" s="92"/>
      <c r="H425" s="93">
        <v>0</v>
      </c>
      <c r="I425" s="93">
        <v>7679498</v>
      </c>
      <c r="J425" s="93">
        <v>7679498</v>
      </c>
      <c r="K425" s="93">
        <v>0</v>
      </c>
      <c r="L425" s="133">
        <v>7679498</v>
      </c>
      <c r="M425" s="92"/>
      <c r="N425" s="92"/>
      <c r="O425" s="92"/>
      <c r="P425" s="92"/>
      <c r="Q425" s="92"/>
      <c r="R425" s="92"/>
      <c r="S425" s="92"/>
      <c r="T425" s="92"/>
      <c r="U425" s="92"/>
      <c r="V425" s="92"/>
      <c r="W425" s="92"/>
    </row>
    <row r="426" spans="1:23" x14ac:dyDescent="0.2">
      <c r="A426" s="86">
        <v>20</v>
      </c>
      <c r="B426" s="87" t="s">
        <v>55</v>
      </c>
      <c r="C426" s="92"/>
      <c r="D426" s="92"/>
      <c r="E426" s="92"/>
      <c r="F426" s="92"/>
      <c r="G426" s="92"/>
      <c r="H426" s="93">
        <v>0</v>
      </c>
      <c r="I426" s="93">
        <v>980186</v>
      </c>
      <c r="J426" s="93">
        <v>980186</v>
      </c>
      <c r="K426" s="93">
        <v>0</v>
      </c>
      <c r="L426" s="133">
        <v>980186</v>
      </c>
      <c r="M426" s="92"/>
      <c r="N426" s="92"/>
      <c r="O426" s="92"/>
      <c r="P426" s="92"/>
      <c r="Q426" s="92"/>
      <c r="R426" s="92"/>
      <c r="S426" s="92"/>
      <c r="T426" s="92"/>
      <c r="U426" s="92"/>
      <c r="V426" s="92"/>
      <c r="W426" s="92"/>
    </row>
    <row r="427" spans="1:23" x14ac:dyDescent="0.2">
      <c r="A427" s="86">
        <v>21</v>
      </c>
      <c r="B427" s="87" t="s">
        <v>56</v>
      </c>
      <c r="C427" s="92"/>
      <c r="D427" s="92"/>
      <c r="E427" s="92"/>
      <c r="F427" s="92"/>
      <c r="G427" s="92"/>
      <c r="H427" s="93">
        <v>0</v>
      </c>
      <c r="I427" s="93">
        <v>3029003</v>
      </c>
      <c r="J427" s="93">
        <v>3029003</v>
      </c>
      <c r="K427" s="93">
        <v>0</v>
      </c>
      <c r="L427" s="133">
        <v>3029003</v>
      </c>
      <c r="M427" s="92"/>
      <c r="N427" s="92"/>
      <c r="O427" s="92"/>
      <c r="P427" s="92"/>
      <c r="Q427" s="92"/>
      <c r="R427" s="92"/>
      <c r="S427" s="92"/>
      <c r="T427" s="92"/>
      <c r="U427" s="92"/>
      <c r="V427" s="92"/>
      <c r="W427" s="92"/>
    </row>
    <row r="428" spans="1:23" x14ac:dyDescent="0.2">
      <c r="A428" s="86">
        <v>22</v>
      </c>
      <c r="B428" s="87" t="s">
        <v>57</v>
      </c>
      <c r="C428" s="92"/>
      <c r="D428" s="92"/>
      <c r="E428" s="92"/>
      <c r="F428" s="92"/>
      <c r="G428" s="92"/>
      <c r="H428" s="93">
        <v>0</v>
      </c>
      <c r="I428" s="93">
        <v>5067309</v>
      </c>
      <c r="J428" s="93">
        <v>5067309</v>
      </c>
      <c r="K428" s="93">
        <v>0</v>
      </c>
      <c r="L428" s="133">
        <v>5067309</v>
      </c>
      <c r="M428" s="92"/>
      <c r="N428" s="92"/>
      <c r="O428" s="92"/>
      <c r="P428" s="92"/>
      <c r="Q428" s="92"/>
      <c r="R428" s="92"/>
      <c r="S428" s="92"/>
      <c r="T428" s="92"/>
      <c r="U428" s="92"/>
      <c r="V428" s="92"/>
      <c r="W428" s="92"/>
    </row>
    <row r="429" spans="1:23" x14ac:dyDescent="0.2">
      <c r="A429" s="86">
        <v>23</v>
      </c>
      <c r="B429" s="87" t="s">
        <v>58</v>
      </c>
      <c r="C429" s="92"/>
      <c r="D429" s="92"/>
      <c r="E429" s="92"/>
      <c r="F429" s="92"/>
      <c r="G429" s="92"/>
      <c r="H429" s="93">
        <v>0</v>
      </c>
      <c r="I429" s="93">
        <v>2528221</v>
      </c>
      <c r="J429" s="93">
        <v>2528221</v>
      </c>
      <c r="K429" s="93">
        <v>0</v>
      </c>
      <c r="L429" s="133">
        <v>2528221</v>
      </c>
      <c r="M429" s="92"/>
      <c r="N429" s="92"/>
      <c r="O429" s="92"/>
      <c r="P429" s="92"/>
      <c r="Q429" s="92"/>
      <c r="R429" s="92"/>
      <c r="S429" s="92"/>
      <c r="T429" s="92"/>
      <c r="U429" s="92"/>
      <c r="V429" s="92"/>
      <c r="W429" s="92"/>
    </row>
    <row r="430" spans="1:23" x14ac:dyDescent="0.2">
      <c r="A430" s="86">
        <v>24</v>
      </c>
      <c r="B430" s="87" t="s">
        <v>59</v>
      </c>
      <c r="C430" s="92"/>
      <c r="D430" s="92"/>
      <c r="E430" s="92"/>
      <c r="F430" s="92"/>
      <c r="G430" s="92"/>
      <c r="H430" s="93">
        <v>0</v>
      </c>
      <c r="I430" s="93">
        <v>10396428</v>
      </c>
      <c r="J430" s="93">
        <v>10396428</v>
      </c>
      <c r="K430" s="93">
        <v>0</v>
      </c>
      <c r="L430" s="133">
        <v>10396428</v>
      </c>
      <c r="M430" s="92"/>
      <c r="N430" s="92"/>
      <c r="O430" s="92"/>
      <c r="P430" s="92"/>
      <c r="Q430" s="92"/>
      <c r="R430" s="92"/>
      <c r="S430" s="92"/>
      <c r="T430" s="92"/>
      <c r="U430" s="92"/>
      <c r="V430" s="92"/>
      <c r="W430" s="92"/>
    </row>
    <row r="431" spans="1:23" x14ac:dyDescent="0.2">
      <c r="A431" s="86">
        <v>25</v>
      </c>
      <c r="B431" s="87" t="s">
        <v>60</v>
      </c>
      <c r="C431" s="92"/>
      <c r="D431" s="92"/>
      <c r="E431" s="92"/>
      <c r="F431" s="92"/>
      <c r="G431" s="92"/>
      <c r="H431" s="93">
        <v>0</v>
      </c>
      <c r="I431" s="93">
        <v>8317225</v>
      </c>
      <c r="J431" s="93">
        <v>8317225</v>
      </c>
      <c r="K431" s="93">
        <v>0</v>
      </c>
      <c r="L431" s="133">
        <v>8317225</v>
      </c>
      <c r="M431" s="92"/>
      <c r="N431" s="92"/>
      <c r="O431" s="92"/>
      <c r="P431" s="92"/>
      <c r="Q431" s="92"/>
      <c r="R431" s="92"/>
      <c r="S431" s="92"/>
      <c r="T431" s="92"/>
      <c r="U431" s="92"/>
      <c r="V431" s="92"/>
      <c r="W431" s="92"/>
    </row>
    <row r="432" spans="1:23" x14ac:dyDescent="0.2">
      <c r="A432" s="86">
        <v>26</v>
      </c>
      <c r="B432" s="87" t="s">
        <v>61</v>
      </c>
      <c r="C432" s="92"/>
      <c r="D432" s="92"/>
      <c r="E432" s="92"/>
      <c r="F432" s="92"/>
      <c r="G432" s="92"/>
      <c r="H432" s="93">
        <v>0</v>
      </c>
      <c r="I432" s="93">
        <v>4092465</v>
      </c>
      <c r="J432" s="93">
        <v>4092465</v>
      </c>
      <c r="K432" s="93">
        <v>0</v>
      </c>
      <c r="L432" s="133">
        <v>4092465</v>
      </c>
      <c r="M432" s="92"/>
      <c r="N432" s="92"/>
      <c r="O432" s="92"/>
      <c r="P432" s="92"/>
      <c r="Q432" s="92"/>
      <c r="R432" s="92"/>
      <c r="S432" s="92"/>
      <c r="T432" s="92"/>
      <c r="U432" s="92"/>
      <c r="V432" s="92"/>
      <c r="W432" s="92"/>
    </row>
    <row r="433" spans="1:23" x14ac:dyDescent="0.2">
      <c r="A433" s="86">
        <v>27</v>
      </c>
      <c r="B433" s="87" t="s">
        <v>62</v>
      </c>
      <c r="C433" s="92"/>
      <c r="D433" s="92"/>
      <c r="E433" s="92"/>
      <c r="F433" s="92"/>
      <c r="G433" s="92"/>
      <c r="H433" s="93">
        <v>0</v>
      </c>
      <c r="I433" s="93">
        <v>2019425</v>
      </c>
      <c r="J433" s="93">
        <v>2019425</v>
      </c>
      <c r="K433" s="93">
        <v>0</v>
      </c>
      <c r="L433" s="133">
        <v>2019425</v>
      </c>
      <c r="M433" s="92"/>
      <c r="N433" s="92"/>
      <c r="O433" s="92"/>
      <c r="P433" s="92"/>
      <c r="Q433" s="92"/>
      <c r="R433" s="92"/>
      <c r="S433" s="92"/>
      <c r="T433" s="92"/>
      <c r="U433" s="92"/>
      <c r="V433" s="92"/>
      <c r="W433" s="92"/>
    </row>
    <row r="434" spans="1:23" x14ac:dyDescent="0.2">
      <c r="A434" s="86">
        <v>28</v>
      </c>
      <c r="B434" s="87" t="s">
        <v>63</v>
      </c>
      <c r="C434" s="92"/>
      <c r="D434" s="92"/>
      <c r="E434" s="92"/>
      <c r="F434" s="92"/>
      <c r="G434" s="92"/>
      <c r="H434" s="93">
        <v>0</v>
      </c>
      <c r="I434" s="93">
        <v>1708045</v>
      </c>
      <c r="J434" s="93">
        <v>1708045</v>
      </c>
      <c r="K434" s="93">
        <v>0</v>
      </c>
      <c r="L434" s="133">
        <v>1708045</v>
      </c>
      <c r="M434" s="92"/>
      <c r="N434" s="92"/>
      <c r="O434" s="92"/>
      <c r="P434" s="92"/>
      <c r="Q434" s="92"/>
      <c r="R434" s="92"/>
      <c r="S434" s="92"/>
      <c r="T434" s="92"/>
      <c r="U434" s="92"/>
      <c r="V434" s="92"/>
      <c r="W434" s="92"/>
    </row>
    <row r="435" spans="1:23" x14ac:dyDescent="0.2">
      <c r="A435" s="86">
        <v>29</v>
      </c>
      <c r="B435" s="87" t="s">
        <v>64</v>
      </c>
      <c r="C435" s="92"/>
      <c r="D435" s="92"/>
      <c r="E435" s="92"/>
      <c r="F435" s="92"/>
      <c r="G435" s="92"/>
      <c r="H435" s="93">
        <v>0</v>
      </c>
      <c r="I435" s="93">
        <v>1338822</v>
      </c>
      <c r="J435" s="93">
        <v>1338822</v>
      </c>
      <c r="K435" s="93">
        <v>0</v>
      </c>
      <c r="L435" s="133">
        <v>1338822</v>
      </c>
      <c r="M435" s="92"/>
      <c r="N435" s="92"/>
      <c r="O435" s="92"/>
      <c r="P435" s="92"/>
      <c r="Q435" s="92"/>
      <c r="R435" s="92"/>
      <c r="S435" s="92"/>
      <c r="T435" s="92"/>
      <c r="U435" s="92"/>
      <c r="V435" s="92"/>
      <c r="W435" s="92"/>
    </row>
    <row r="436" spans="1:23" x14ac:dyDescent="0.2">
      <c r="A436" s="86">
        <v>30</v>
      </c>
      <c r="B436" s="87" t="s">
        <v>65</v>
      </c>
      <c r="C436" s="92"/>
      <c r="D436" s="92"/>
      <c r="E436" s="92"/>
      <c r="F436" s="92"/>
      <c r="G436" s="92"/>
      <c r="H436" s="93">
        <v>0</v>
      </c>
      <c r="I436" s="93">
        <v>16332368</v>
      </c>
      <c r="J436" s="93">
        <v>16332368</v>
      </c>
      <c r="K436" s="93">
        <v>0</v>
      </c>
      <c r="L436" s="133">
        <v>16332368</v>
      </c>
      <c r="M436" s="92"/>
      <c r="N436" s="92"/>
      <c r="O436" s="92"/>
      <c r="P436" s="92"/>
      <c r="Q436" s="92"/>
      <c r="R436" s="92"/>
      <c r="S436" s="92"/>
      <c r="T436" s="92"/>
      <c r="U436" s="92"/>
      <c r="V436" s="92"/>
      <c r="W436" s="92"/>
    </row>
    <row r="437" spans="1:23" x14ac:dyDescent="0.2">
      <c r="A437" s="86">
        <v>31</v>
      </c>
      <c r="B437" s="87" t="s">
        <v>66</v>
      </c>
      <c r="C437" s="92"/>
      <c r="D437" s="92"/>
      <c r="E437" s="92"/>
      <c r="F437" s="92"/>
      <c r="G437" s="92"/>
      <c r="H437" s="93">
        <v>0</v>
      </c>
      <c r="I437" s="93">
        <v>2247605</v>
      </c>
      <c r="J437" s="93">
        <v>2247605</v>
      </c>
      <c r="K437" s="93">
        <v>0</v>
      </c>
      <c r="L437" s="133">
        <v>2247605</v>
      </c>
      <c r="M437" s="92"/>
      <c r="N437" s="92"/>
      <c r="O437" s="92"/>
      <c r="P437" s="92"/>
      <c r="Q437" s="92"/>
      <c r="R437" s="92"/>
      <c r="S437" s="92"/>
      <c r="T437" s="92"/>
      <c r="U437" s="92"/>
      <c r="V437" s="92"/>
      <c r="W437" s="92"/>
    </row>
    <row r="438" spans="1:23" x14ac:dyDescent="0.2">
      <c r="A438" s="86">
        <v>32</v>
      </c>
      <c r="B438" s="87" t="s">
        <v>67</v>
      </c>
      <c r="C438" s="92"/>
      <c r="D438" s="92"/>
      <c r="E438" s="92"/>
      <c r="F438" s="92"/>
      <c r="G438" s="92"/>
      <c r="H438" s="93">
        <v>0</v>
      </c>
      <c r="I438" s="93">
        <v>1182867</v>
      </c>
      <c r="J438" s="93">
        <v>1182867</v>
      </c>
      <c r="K438" s="93">
        <v>0</v>
      </c>
      <c r="L438" s="133">
        <v>1182867</v>
      </c>
      <c r="M438" s="92"/>
      <c r="N438" s="92"/>
      <c r="O438" s="92"/>
      <c r="P438" s="92"/>
      <c r="Q438" s="92"/>
      <c r="R438" s="92"/>
      <c r="S438" s="92"/>
      <c r="T438" s="92"/>
      <c r="U438" s="92"/>
      <c r="V438" s="92"/>
      <c r="W438" s="92"/>
    </row>
    <row r="439" spans="1:23" x14ac:dyDescent="0.2">
      <c r="A439" s="86">
        <v>33</v>
      </c>
      <c r="B439" s="87" t="s">
        <v>68</v>
      </c>
      <c r="C439" s="92"/>
      <c r="D439" s="92"/>
      <c r="E439" s="92"/>
      <c r="F439" s="92"/>
      <c r="G439" s="92"/>
      <c r="H439" s="93">
        <v>0</v>
      </c>
      <c r="I439" s="93">
        <v>2907046</v>
      </c>
      <c r="J439" s="93">
        <v>2907046</v>
      </c>
      <c r="K439" s="93">
        <v>0</v>
      </c>
      <c r="L439" s="133">
        <v>2907046</v>
      </c>
      <c r="M439" s="92"/>
      <c r="N439" s="92"/>
      <c r="O439" s="92"/>
      <c r="P439" s="92"/>
      <c r="Q439" s="92"/>
      <c r="R439" s="92"/>
      <c r="S439" s="92"/>
      <c r="T439" s="92"/>
      <c r="U439" s="92"/>
      <c r="V439" s="92"/>
      <c r="W439" s="92"/>
    </row>
    <row r="440" spans="1:23" x14ac:dyDescent="0.2">
      <c r="A440" s="86">
        <v>34</v>
      </c>
      <c r="B440" s="87" t="s">
        <v>69</v>
      </c>
      <c r="C440" s="92"/>
      <c r="D440" s="92"/>
      <c r="E440" s="92"/>
      <c r="F440" s="92"/>
      <c r="G440" s="92"/>
      <c r="H440" s="93">
        <v>0</v>
      </c>
      <c r="I440" s="93">
        <v>91328962</v>
      </c>
      <c r="J440" s="93">
        <v>91328962</v>
      </c>
      <c r="K440" s="93">
        <v>0</v>
      </c>
      <c r="L440" s="133">
        <v>91328962</v>
      </c>
      <c r="M440" s="92"/>
      <c r="N440" s="92"/>
      <c r="O440" s="92"/>
      <c r="P440" s="92"/>
      <c r="Q440" s="92"/>
      <c r="R440" s="92"/>
      <c r="S440" s="92"/>
      <c r="T440" s="92"/>
      <c r="U440" s="92"/>
      <c r="V440" s="92"/>
      <c r="W440" s="92"/>
    </row>
    <row r="441" spans="1:23" x14ac:dyDescent="0.2">
      <c r="A441" s="86">
        <v>35</v>
      </c>
      <c r="B441" s="87" t="s">
        <v>70</v>
      </c>
      <c r="C441" s="92"/>
      <c r="D441" s="92"/>
      <c r="E441" s="92"/>
      <c r="F441" s="92"/>
      <c r="G441" s="92"/>
      <c r="H441" s="93">
        <v>0</v>
      </c>
      <c r="I441" s="93">
        <v>3168143</v>
      </c>
      <c r="J441" s="93">
        <v>3168143</v>
      </c>
      <c r="K441" s="93">
        <v>0</v>
      </c>
      <c r="L441" s="133">
        <v>3168143</v>
      </c>
      <c r="M441" s="92"/>
      <c r="N441" s="92"/>
      <c r="O441" s="92"/>
      <c r="P441" s="92"/>
      <c r="Q441" s="92"/>
      <c r="R441" s="92"/>
      <c r="S441" s="92"/>
      <c r="T441" s="92"/>
      <c r="U441" s="92"/>
      <c r="V441" s="92"/>
      <c r="W441" s="92"/>
    </row>
    <row r="442" spans="1:23" x14ac:dyDescent="0.2">
      <c r="A442" s="86">
        <v>36</v>
      </c>
      <c r="B442" s="87" t="s">
        <v>71</v>
      </c>
      <c r="C442" s="92"/>
      <c r="D442" s="92"/>
      <c r="E442" s="92"/>
      <c r="F442" s="92"/>
      <c r="G442" s="92"/>
      <c r="H442" s="93">
        <v>0</v>
      </c>
      <c r="I442" s="93">
        <v>5941802</v>
      </c>
      <c r="J442" s="93">
        <v>5941802</v>
      </c>
      <c r="K442" s="93">
        <v>0</v>
      </c>
      <c r="L442" s="133">
        <v>5941802</v>
      </c>
      <c r="M442" s="92"/>
      <c r="N442" s="92"/>
      <c r="O442" s="92"/>
      <c r="P442" s="92"/>
      <c r="Q442" s="92"/>
      <c r="R442" s="92"/>
      <c r="S442" s="92"/>
      <c r="T442" s="92"/>
      <c r="U442" s="92"/>
      <c r="V442" s="92"/>
      <c r="W442" s="92"/>
    </row>
    <row r="443" spans="1:23" x14ac:dyDescent="0.2">
      <c r="A443" s="86">
        <v>37</v>
      </c>
      <c r="B443" s="87" t="s">
        <v>72</v>
      </c>
      <c r="C443" s="92"/>
      <c r="D443" s="92"/>
      <c r="E443" s="92"/>
      <c r="F443" s="92"/>
      <c r="G443" s="92"/>
      <c r="H443" s="93">
        <v>0</v>
      </c>
      <c r="I443" s="93">
        <v>9635998</v>
      </c>
      <c r="J443" s="93">
        <v>9635998</v>
      </c>
      <c r="K443" s="93">
        <v>0</v>
      </c>
      <c r="L443" s="133">
        <v>9635998</v>
      </c>
      <c r="M443" s="92"/>
      <c r="N443" s="92"/>
      <c r="O443" s="92"/>
      <c r="P443" s="92"/>
      <c r="Q443" s="92"/>
      <c r="R443" s="92"/>
      <c r="S443" s="92"/>
      <c r="T443" s="92"/>
      <c r="U443" s="92"/>
      <c r="V443" s="92"/>
      <c r="W443" s="92"/>
    </row>
    <row r="444" spans="1:23" x14ac:dyDescent="0.2">
      <c r="A444" s="86">
        <v>38</v>
      </c>
      <c r="B444" s="87" t="s">
        <v>73</v>
      </c>
      <c r="C444" s="92"/>
      <c r="D444" s="92"/>
      <c r="E444" s="92"/>
      <c r="F444" s="92"/>
      <c r="G444" s="92"/>
      <c r="H444" s="93">
        <v>0</v>
      </c>
      <c r="I444" s="93">
        <v>886637</v>
      </c>
      <c r="J444" s="93">
        <v>886637</v>
      </c>
      <c r="K444" s="93">
        <v>0</v>
      </c>
      <c r="L444" s="133">
        <v>886637</v>
      </c>
      <c r="M444" s="92"/>
      <c r="N444" s="92"/>
      <c r="O444" s="92"/>
      <c r="P444" s="92"/>
      <c r="Q444" s="92"/>
      <c r="R444" s="92"/>
      <c r="S444" s="92"/>
      <c r="T444" s="92"/>
      <c r="U444" s="92"/>
      <c r="V444" s="92"/>
      <c r="W444" s="92"/>
    </row>
    <row r="445" spans="1:23" x14ac:dyDescent="0.2">
      <c r="A445" s="86">
        <v>39</v>
      </c>
      <c r="B445" s="87" t="s">
        <v>74</v>
      </c>
      <c r="C445" s="92"/>
      <c r="D445" s="92"/>
      <c r="E445" s="92"/>
      <c r="F445" s="92"/>
      <c r="G445" s="92"/>
      <c r="H445" s="93">
        <v>0</v>
      </c>
      <c r="I445" s="93">
        <v>1970699</v>
      </c>
      <c r="J445" s="93">
        <v>1970699</v>
      </c>
      <c r="K445" s="93">
        <v>0</v>
      </c>
      <c r="L445" s="133">
        <v>1970699</v>
      </c>
      <c r="M445" s="92"/>
      <c r="N445" s="92"/>
      <c r="O445" s="92"/>
      <c r="P445" s="92"/>
      <c r="Q445" s="92"/>
      <c r="R445" s="92"/>
      <c r="S445" s="92"/>
      <c r="T445" s="92"/>
      <c r="U445" s="92"/>
      <c r="V445" s="92"/>
      <c r="W445" s="92"/>
    </row>
    <row r="446" spans="1:23" x14ac:dyDescent="0.2">
      <c r="A446" s="86">
        <v>40</v>
      </c>
      <c r="B446" s="87" t="s">
        <v>75</v>
      </c>
      <c r="C446" s="92"/>
      <c r="D446" s="92"/>
      <c r="E446" s="92"/>
      <c r="F446" s="92"/>
      <c r="G446" s="92"/>
      <c r="H446" s="93">
        <v>0</v>
      </c>
      <c r="I446" s="93">
        <v>3556073</v>
      </c>
      <c r="J446" s="93">
        <v>3556073</v>
      </c>
      <c r="K446" s="93">
        <v>0</v>
      </c>
      <c r="L446" s="133">
        <v>3556073</v>
      </c>
      <c r="M446" s="92"/>
      <c r="N446" s="92"/>
      <c r="O446" s="92"/>
      <c r="P446" s="92"/>
      <c r="Q446" s="92"/>
      <c r="R446" s="92"/>
      <c r="S446" s="92"/>
      <c r="T446" s="92"/>
      <c r="U446" s="92"/>
      <c r="V446" s="92"/>
      <c r="W446" s="92"/>
    </row>
    <row r="447" spans="1:23" x14ac:dyDescent="0.2">
      <c r="A447" s="86">
        <v>41</v>
      </c>
      <c r="B447" s="87" t="s">
        <v>76</v>
      </c>
      <c r="C447" s="92"/>
      <c r="D447" s="92"/>
      <c r="E447" s="92"/>
      <c r="F447" s="92"/>
      <c r="G447" s="92"/>
      <c r="H447" s="93">
        <v>0</v>
      </c>
      <c r="I447" s="93">
        <v>3652099</v>
      </c>
      <c r="J447" s="93">
        <v>3652099</v>
      </c>
      <c r="K447" s="93">
        <v>0</v>
      </c>
      <c r="L447" s="133">
        <v>3652099</v>
      </c>
      <c r="M447" s="92"/>
      <c r="N447" s="92"/>
      <c r="O447" s="92"/>
      <c r="P447" s="92"/>
      <c r="Q447" s="92"/>
      <c r="R447" s="92"/>
      <c r="S447" s="92"/>
      <c r="T447" s="92"/>
      <c r="U447" s="92"/>
      <c r="V447" s="92"/>
      <c r="W447" s="92"/>
    </row>
    <row r="448" spans="1:23" x14ac:dyDescent="0.2">
      <c r="A448" s="86">
        <v>42</v>
      </c>
      <c r="B448" s="87" t="s">
        <v>77</v>
      </c>
      <c r="C448" s="92"/>
      <c r="D448" s="92"/>
      <c r="E448" s="92"/>
      <c r="F448" s="92"/>
      <c r="G448" s="92"/>
      <c r="H448" s="93">
        <v>0</v>
      </c>
      <c r="I448" s="93">
        <v>5406221</v>
      </c>
      <c r="J448" s="93">
        <v>5406221</v>
      </c>
      <c r="K448" s="93">
        <v>0</v>
      </c>
      <c r="L448" s="133">
        <v>5406221</v>
      </c>
      <c r="M448" s="92"/>
      <c r="N448" s="92"/>
      <c r="O448" s="92"/>
      <c r="P448" s="92"/>
      <c r="Q448" s="92"/>
      <c r="R448" s="92"/>
      <c r="S448" s="92"/>
      <c r="T448" s="92"/>
      <c r="U448" s="92"/>
      <c r="V448" s="92"/>
      <c r="W448" s="92"/>
    </row>
    <row r="449" spans="1:23" x14ac:dyDescent="0.2">
      <c r="A449" s="86">
        <v>43</v>
      </c>
      <c r="B449" s="87" t="s">
        <v>78</v>
      </c>
      <c r="C449" s="92"/>
      <c r="D449" s="92"/>
      <c r="E449" s="92"/>
      <c r="F449" s="92"/>
      <c r="G449" s="92"/>
      <c r="H449" s="93">
        <v>0</v>
      </c>
      <c r="I449" s="93">
        <v>4850635</v>
      </c>
      <c r="J449" s="93">
        <v>4850635</v>
      </c>
      <c r="K449" s="93">
        <v>0</v>
      </c>
      <c r="L449" s="133">
        <v>4850635</v>
      </c>
      <c r="M449" s="92"/>
      <c r="N449" s="92"/>
      <c r="O449" s="92"/>
      <c r="P449" s="92"/>
      <c r="Q449" s="92"/>
      <c r="R449" s="92"/>
      <c r="S449" s="92"/>
      <c r="T449" s="92"/>
      <c r="U449" s="92"/>
      <c r="V449" s="92"/>
      <c r="W449" s="92"/>
    </row>
    <row r="450" spans="1:23" x14ac:dyDescent="0.2">
      <c r="A450" s="86">
        <v>44</v>
      </c>
      <c r="B450" s="87" t="s">
        <v>79</v>
      </c>
      <c r="C450" s="92"/>
      <c r="D450" s="92"/>
      <c r="E450" s="92"/>
      <c r="F450" s="92"/>
      <c r="G450" s="92"/>
      <c r="H450" s="93">
        <v>0</v>
      </c>
      <c r="I450" s="93">
        <v>2628204</v>
      </c>
      <c r="J450" s="93">
        <v>2628204</v>
      </c>
      <c r="K450" s="93">
        <v>0</v>
      </c>
      <c r="L450" s="133">
        <v>2628204</v>
      </c>
      <c r="M450" s="92"/>
      <c r="N450" s="92"/>
      <c r="O450" s="92"/>
      <c r="P450" s="92"/>
      <c r="Q450" s="92"/>
      <c r="R450" s="92"/>
      <c r="S450" s="92"/>
      <c r="T450" s="92"/>
      <c r="U450" s="92"/>
      <c r="V450" s="92"/>
      <c r="W450" s="92"/>
    </row>
    <row r="451" spans="1:23" x14ac:dyDescent="0.2">
      <c r="A451" s="86">
        <v>45</v>
      </c>
      <c r="B451" s="87" t="s">
        <v>80</v>
      </c>
      <c r="C451" s="92"/>
      <c r="D451" s="92"/>
      <c r="E451" s="92"/>
      <c r="F451" s="92"/>
      <c r="G451" s="92"/>
      <c r="H451" s="93">
        <v>0</v>
      </c>
      <c r="I451" s="93">
        <v>3784718</v>
      </c>
      <c r="J451" s="93">
        <v>3784718</v>
      </c>
      <c r="K451" s="93">
        <v>0</v>
      </c>
      <c r="L451" s="133">
        <v>3784718</v>
      </c>
      <c r="M451" s="92"/>
      <c r="N451" s="92"/>
      <c r="O451" s="92"/>
      <c r="P451" s="92"/>
      <c r="Q451" s="92"/>
      <c r="R451" s="92"/>
      <c r="S451" s="92"/>
      <c r="T451" s="92"/>
      <c r="U451" s="92"/>
      <c r="V451" s="92"/>
      <c r="W451" s="92"/>
    </row>
    <row r="452" spans="1:23" x14ac:dyDescent="0.2">
      <c r="A452" s="86">
        <v>46</v>
      </c>
      <c r="B452" s="87" t="s">
        <v>81</v>
      </c>
      <c r="C452" s="92"/>
      <c r="D452" s="92"/>
      <c r="E452" s="92"/>
      <c r="F452" s="92"/>
      <c r="G452" s="92"/>
      <c r="H452" s="93">
        <v>0</v>
      </c>
      <c r="I452" s="93">
        <v>2359473</v>
      </c>
      <c r="J452" s="93">
        <v>2359473</v>
      </c>
      <c r="K452" s="93">
        <v>0</v>
      </c>
      <c r="L452" s="133">
        <v>2359473</v>
      </c>
      <c r="M452" s="92"/>
      <c r="N452" s="92"/>
      <c r="O452" s="92"/>
      <c r="P452" s="92"/>
      <c r="Q452" s="92"/>
      <c r="R452" s="92"/>
      <c r="S452" s="92"/>
      <c r="T452" s="92"/>
      <c r="U452" s="92"/>
      <c r="V452" s="92"/>
      <c r="W452" s="92"/>
    </row>
    <row r="453" spans="1:23" x14ac:dyDescent="0.2">
      <c r="A453" s="86">
        <v>47</v>
      </c>
      <c r="B453" s="87" t="s">
        <v>82</v>
      </c>
      <c r="C453" s="92"/>
      <c r="D453" s="92"/>
      <c r="E453" s="92"/>
      <c r="F453" s="92"/>
      <c r="G453" s="92"/>
      <c r="H453" s="93">
        <v>0</v>
      </c>
      <c r="I453" s="93">
        <v>22578857</v>
      </c>
      <c r="J453" s="93">
        <v>22578857</v>
      </c>
      <c r="K453" s="93">
        <v>0</v>
      </c>
      <c r="L453" s="133">
        <v>22578857</v>
      </c>
      <c r="M453" s="92"/>
      <c r="N453" s="92"/>
      <c r="O453" s="92"/>
      <c r="P453" s="92"/>
      <c r="Q453" s="92"/>
      <c r="R453" s="92"/>
      <c r="S453" s="92"/>
      <c r="T453" s="92"/>
      <c r="U453" s="92"/>
      <c r="V453" s="92"/>
      <c r="W453" s="92"/>
    </row>
    <row r="454" spans="1:23" x14ac:dyDescent="0.2">
      <c r="A454" s="86">
        <v>48</v>
      </c>
      <c r="B454" s="87" t="s">
        <v>83</v>
      </c>
      <c r="C454" s="92"/>
      <c r="D454" s="92"/>
      <c r="E454" s="92"/>
      <c r="F454" s="92"/>
      <c r="G454" s="92"/>
      <c r="H454" s="93">
        <v>0</v>
      </c>
      <c r="I454" s="93">
        <v>4365597</v>
      </c>
      <c r="J454" s="93">
        <v>4365597</v>
      </c>
      <c r="K454" s="93">
        <v>0</v>
      </c>
      <c r="L454" s="133">
        <v>4365597</v>
      </c>
      <c r="M454" s="92"/>
      <c r="N454" s="92"/>
      <c r="O454" s="92"/>
      <c r="P454" s="92"/>
      <c r="Q454" s="92"/>
      <c r="R454" s="92"/>
      <c r="S454" s="92"/>
      <c r="T454" s="92"/>
      <c r="U454" s="92"/>
      <c r="V454" s="92"/>
      <c r="W454" s="92"/>
    </row>
    <row r="455" spans="1:23" x14ac:dyDescent="0.2">
      <c r="A455" s="86">
        <v>49</v>
      </c>
      <c r="B455" s="87" t="s">
        <v>84</v>
      </c>
      <c r="C455" s="92"/>
      <c r="D455" s="92"/>
      <c r="E455" s="92"/>
      <c r="F455" s="92"/>
      <c r="G455" s="92"/>
      <c r="H455" s="93">
        <v>0</v>
      </c>
      <c r="I455" s="93">
        <v>3887340</v>
      </c>
      <c r="J455" s="93">
        <v>3887340</v>
      </c>
      <c r="K455" s="93">
        <v>0</v>
      </c>
      <c r="L455" s="133">
        <v>3887340</v>
      </c>
      <c r="M455" s="92"/>
      <c r="N455" s="92"/>
      <c r="O455" s="92"/>
      <c r="P455" s="92"/>
      <c r="Q455" s="92"/>
      <c r="R455" s="92"/>
      <c r="S455" s="92"/>
      <c r="T455" s="92"/>
      <c r="U455" s="92"/>
      <c r="V455" s="92"/>
      <c r="W455" s="92"/>
    </row>
    <row r="456" spans="1:23" x14ac:dyDescent="0.2">
      <c r="A456" s="136">
        <v>50</v>
      </c>
      <c r="B456" s="99" t="s">
        <v>85</v>
      </c>
      <c r="C456" s="100"/>
      <c r="D456" s="100"/>
      <c r="E456" s="100"/>
      <c r="F456" s="100"/>
      <c r="G456" s="100"/>
      <c r="H456" s="137">
        <v>0</v>
      </c>
      <c r="I456" s="137">
        <v>3291300</v>
      </c>
      <c r="J456" s="137">
        <v>3291300</v>
      </c>
      <c r="K456" s="137">
        <v>0</v>
      </c>
      <c r="L456" s="139">
        <v>3291300</v>
      </c>
      <c r="M456" s="92"/>
      <c r="N456" s="92"/>
      <c r="O456" s="92"/>
      <c r="P456" s="92"/>
      <c r="Q456" s="92"/>
      <c r="R456" s="92"/>
      <c r="S456" s="92"/>
      <c r="T456" s="92"/>
      <c r="U456" s="92"/>
      <c r="V456" s="92"/>
      <c r="W456" s="92"/>
    </row>
    <row r="457" spans="1:23" x14ac:dyDescent="0.2">
      <c r="B457" s="87"/>
      <c r="C457" s="92"/>
      <c r="D457" s="92"/>
      <c r="E457" s="92"/>
      <c r="F457" s="92"/>
      <c r="G457" s="92"/>
      <c r="H457" s="92"/>
      <c r="I457" s="92"/>
      <c r="J457" s="92"/>
      <c r="L457" s="87"/>
      <c r="M457" s="92"/>
      <c r="N457" s="92"/>
      <c r="O457" s="92"/>
      <c r="P457" s="92"/>
      <c r="Q457" s="92"/>
      <c r="R457" s="92"/>
      <c r="S457" s="92"/>
      <c r="T457" s="92"/>
      <c r="U457" s="92"/>
      <c r="V457" s="92"/>
      <c r="W457" s="92"/>
    </row>
    <row r="458" spans="1:23" x14ac:dyDescent="0.2">
      <c r="A458" s="103"/>
      <c r="B458" s="104"/>
      <c r="C458" s="181" t="s">
        <v>222</v>
      </c>
      <c r="D458" s="182"/>
      <c r="E458" s="182"/>
      <c r="F458" s="182"/>
      <c r="G458" s="183"/>
      <c r="H458" s="105"/>
      <c r="I458" s="106"/>
      <c r="J458" s="106"/>
      <c r="K458" s="106"/>
      <c r="L458" s="107"/>
      <c r="M458" s="77"/>
      <c r="N458" s="92"/>
      <c r="O458" s="92"/>
      <c r="P458" s="92"/>
      <c r="Q458" s="92"/>
      <c r="R458" s="92"/>
      <c r="S458" s="92"/>
      <c r="T458" s="92"/>
      <c r="U458" s="92"/>
      <c r="V458" s="92"/>
      <c r="W458" s="92"/>
    </row>
    <row r="459" spans="1:23" x14ac:dyDescent="0.2">
      <c r="A459" s="108"/>
      <c r="B459" s="109"/>
      <c r="C459" s="184"/>
      <c r="D459" s="185"/>
      <c r="E459" s="185"/>
      <c r="F459" s="185"/>
      <c r="G459" s="186"/>
      <c r="H459" s="110"/>
      <c r="I459" s="110"/>
      <c r="J459" s="110"/>
      <c r="K459" s="111" t="s">
        <v>223</v>
      </c>
      <c r="L459" s="112"/>
      <c r="M459" s="77"/>
      <c r="N459" s="92"/>
      <c r="O459" s="92"/>
      <c r="P459" s="92"/>
      <c r="Q459" s="92"/>
      <c r="R459" s="92"/>
      <c r="S459" s="92"/>
      <c r="T459" s="92"/>
      <c r="U459" s="92"/>
      <c r="V459" s="92"/>
      <c r="W459" s="92"/>
    </row>
    <row r="460" spans="1:23" x14ac:dyDescent="0.2">
      <c r="A460" s="108"/>
      <c r="B460" s="109"/>
      <c r="C460" s="75"/>
      <c r="D460" s="75"/>
      <c r="E460" s="75"/>
      <c r="F460" s="113" t="s">
        <v>224</v>
      </c>
      <c r="G460" s="114"/>
      <c r="H460" s="110"/>
      <c r="I460" s="110"/>
      <c r="J460" s="110"/>
      <c r="K460" s="111" t="s">
        <v>225</v>
      </c>
      <c r="L460" s="112"/>
      <c r="M460" s="77"/>
      <c r="N460" s="92"/>
      <c r="O460" s="92"/>
      <c r="P460" s="92"/>
      <c r="Q460" s="92"/>
      <c r="R460" s="92"/>
      <c r="S460" s="92"/>
      <c r="T460" s="92"/>
      <c r="U460" s="92"/>
      <c r="V460" s="92"/>
      <c r="W460" s="92"/>
    </row>
    <row r="461" spans="1:23" x14ac:dyDescent="0.2">
      <c r="A461" s="108"/>
      <c r="B461" s="109"/>
      <c r="C461" s="113"/>
      <c r="D461" s="113"/>
      <c r="E461" s="113" t="s">
        <v>226</v>
      </c>
      <c r="F461" s="113" t="s">
        <v>8</v>
      </c>
      <c r="G461" s="115"/>
      <c r="H461" s="110"/>
      <c r="I461" s="110"/>
      <c r="J461" s="111"/>
      <c r="K461" s="111" t="s">
        <v>8</v>
      </c>
      <c r="L461" s="112"/>
      <c r="M461" s="77"/>
      <c r="N461" s="92"/>
      <c r="O461" s="92"/>
      <c r="P461" s="92"/>
      <c r="Q461" s="92"/>
      <c r="R461" s="92"/>
      <c r="S461" s="92"/>
      <c r="T461" s="92"/>
      <c r="U461" s="92"/>
      <c r="V461" s="92"/>
      <c r="W461" s="92"/>
    </row>
    <row r="462" spans="1:23" x14ac:dyDescent="0.2">
      <c r="A462" s="108"/>
      <c r="B462" s="109"/>
      <c r="C462" s="113"/>
      <c r="D462" s="113"/>
      <c r="E462" s="113" t="s">
        <v>227</v>
      </c>
      <c r="F462" s="113" t="s">
        <v>228</v>
      </c>
      <c r="G462" s="115"/>
      <c r="H462" s="110"/>
      <c r="I462" s="110"/>
      <c r="J462" s="111"/>
      <c r="K462" s="111" t="s">
        <v>228</v>
      </c>
      <c r="L462" s="112"/>
      <c r="M462" s="77"/>
      <c r="N462" s="92"/>
      <c r="O462" s="92"/>
      <c r="P462" s="92"/>
      <c r="Q462" s="92"/>
      <c r="R462" s="92"/>
      <c r="S462" s="92"/>
      <c r="T462" s="92"/>
      <c r="U462" s="92"/>
      <c r="V462" s="92"/>
      <c r="W462" s="92"/>
    </row>
    <row r="463" spans="1:23" x14ac:dyDescent="0.2">
      <c r="A463" s="108"/>
      <c r="B463" s="109"/>
      <c r="C463" s="113"/>
      <c r="D463" s="113"/>
      <c r="E463" s="113" t="s">
        <v>229</v>
      </c>
      <c r="F463" s="113" t="s">
        <v>227</v>
      </c>
      <c r="G463" s="115"/>
      <c r="H463" s="110"/>
      <c r="I463" s="110"/>
      <c r="J463" s="111"/>
      <c r="K463" s="111" t="s">
        <v>227</v>
      </c>
      <c r="L463" s="112"/>
      <c r="M463" s="77"/>
      <c r="N463" s="92"/>
      <c r="O463" s="92"/>
      <c r="P463" s="92"/>
      <c r="Q463" s="92"/>
      <c r="R463" s="92"/>
      <c r="S463" s="92"/>
      <c r="T463" s="92"/>
      <c r="U463" s="92"/>
      <c r="V463" s="92"/>
      <c r="W463" s="92"/>
    </row>
    <row r="464" spans="1:23" x14ac:dyDescent="0.2">
      <c r="A464" s="108"/>
      <c r="B464" s="109"/>
      <c r="C464" s="113" t="s">
        <v>220</v>
      </c>
      <c r="D464" s="113"/>
      <c r="E464" s="113" t="s">
        <v>230</v>
      </c>
      <c r="F464" s="113" t="s">
        <v>215</v>
      </c>
      <c r="G464" s="115" t="s">
        <v>3</v>
      </c>
      <c r="H464" s="111"/>
      <c r="I464" s="111"/>
      <c r="J464" s="111" t="s">
        <v>4</v>
      </c>
      <c r="K464" s="111" t="s">
        <v>215</v>
      </c>
      <c r="L464" s="116"/>
      <c r="M464" s="77"/>
      <c r="N464" s="92"/>
      <c r="O464" s="92"/>
      <c r="P464" s="92"/>
      <c r="Q464" s="92"/>
      <c r="R464" s="92"/>
      <c r="S464" s="92"/>
      <c r="T464" s="92"/>
      <c r="U464" s="92"/>
      <c r="V464" s="92"/>
      <c r="W464" s="92"/>
    </row>
    <row r="465" spans="1:23" x14ac:dyDescent="0.2">
      <c r="A465" s="108"/>
      <c r="B465" s="109"/>
      <c r="C465" s="113" t="s">
        <v>227</v>
      </c>
      <c r="D465" s="113"/>
      <c r="E465" s="113" t="s">
        <v>7</v>
      </c>
      <c r="F465" s="113" t="s">
        <v>9</v>
      </c>
      <c r="G465" s="115" t="s">
        <v>231</v>
      </c>
      <c r="H465" s="111" t="s">
        <v>217</v>
      </c>
      <c r="I465" s="111"/>
      <c r="J465" s="111" t="s">
        <v>232</v>
      </c>
      <c r="K465" s="111" t="s">
        <v>9</v>
      </c>
      <c r="L465" s="116" t="s">
        <v>214</v>
      </c>
      <c r="M465" s="77"/>
      <c r="N465" s="92"/>
      <c r="O465" s="92"/>
      <c r="P465" s="92"/>
      <c r="Q465" s="92"/>
      <c r="R465" s="92"/>
      <c r="S465" s="92"/>
      <c r="T465" s="92"/>
      <c r="U465" s="92"/>
      <c r="V465" s="92"/>
      <c r="W465" s="92"/>
    </row>
    <row r="466" spans="1:23" x14ac:dyDescent="0.2">
      <c r="A466" s="108"/>
      <c r="B466" s="109"/>
      <c r="C466" s="113" t="s">
        <v>233</v>
      </c>
      <c r="D466" s="113"/>
      <c r="E466" s="113" t="s">
        <v>234</v>
      </c>
      <c r="F466" s="113" t="s">
        <v>235</v>
      </c>
      <c r="G466" s="115" t="s">
        <v>237</v>
      </c>
      <c r="H466" s="111" t="s">
        <v>215</v>
      </c>
      <c r="I466" s="111" t="s">
        <v>258</v>
      </c>
      <c r="J466" s="111" t="s">
        <v>238</v>
      </c>
      <c r="K466" s="111" t="s">
        <v>235</v>
      </c>
      <c r="L466" s="116" t="s">
        <v>214</v>
      </c>
      <c r="M466" s="77"/>
      <c r="N466" s="92"/>
      <c r="O466" s="92"/>
      <c r="P466" s="92"/>
      <c r="Q466" s="92"/>
      <c r="R466" s="92"/>
      <c r="S466" s="92"/>
      <c r="T466" s="92"/>
      <c r="U466" s="92"/>
      <c r="V466" s="92"/>
      <c r="W466" s="92"/>
    </row>
    <row r="467" spans="1:23" x14ac:dyDescent="0.2">
      <c r="A467" s="117"/>
      <c r="B467" s="118"/>
      <c r="C467" s="113" t="s">
        <v>230</v>
      </c>
      <c r="D467" s="113" t="s">
        <v>241</v>
      </c>
      <c r="E467" s="113" t="s">
        <v>240</v>
      </c>
      <c r="F467" s="113" t="s">
        <v>232</v>
      </c>
      <c r="G467" s="115" t="s">
        <v>242</v>
      </c>
      <c r="H467" s="111" t="s">
        <v>2</v>
      </c>
      <c r="I467" s="111" t="s">
        <v>246</v>
      </c>
      <c r="J467" s="111" t="s">
        <v>2</v>
      </c>
      <c r="K467" s="111" t="s">
        <v>232</v>
      </c>
      <c r="L467" s="116" t="s">
        <v>259</v>
      </c>
      <c r="M467" s="77"/>
      <c r="N467" s="92"/>
      <c r="O467" s="92"/>
      <c r="P467" s="92"/>
      <c r="Q467" s="92"/>
      <c r="R467" s="92"/>
      <c r="S467" s="92"/>
      <c r="T467" s="92"/>
      <c r="U467" s="92"/>
      <c r="V467" s="92"/>
      <c r="W467" s="92"/>
    </row>
    <row r="468" spans="1:23" x14ac:dyDescent="0.2">
      <c r="A468" s="119" t="s">
        <v>252</v>
      </c>
      <c r="B468" s="120" t="s">
        <v>215</v>
      </c>
      <c r="C468" s="121" t="s">
        <v>6</v>
      </c>
      <c r="D468" s="121" t="s">
        <v>244</v>
      </c>
      <c r="E468" s="121" t="s">
        <v>243</v>
      </c>
      <c r="F468" s="121" t="s">
        <v>9</v>
      </c>
      <c r="G468" s="122" t="s">
        <v>245</v>
      </c>
      <c r="H468" s="123" t="s">
        <v>219</v>
      </c>
      <c r="I468" s="111" t="s">
        <v>216</v>
      </c>
      <c r="J468" s="111" t="s">
        <v>219</v>
      </c>
      <c r="K468" s="123" t="s">
        <v>9</v>
      </c>
      <c r="L468" s="116" t="s">
        <v>219</v>
      </c>
      <c r="M468" s="77"/>
      <c r="N468" s="92"/>
      <c r="O468" s="92"/>
      <c r="P468" s="92"/>
      <c r="Q468" s="92"/>
      <c r="R468" s="92"/>
      <c r="S468" s="92"/>
      <c r="T468" s="92"/>
      <c r="U468" s="92"/>
      <c r="V468" s="92"/>
      <c r="W468" s="92"/>
    </row>
    <row r="469" spans="1:23" x14ac:dyDescent="0.2">
      <c r="A469" s="78"/>
      <c r="B469" s="79"/>
      <c r="C469" s="79"/>
      <c r="D469" s="79"/>
      <c r="E469" s="79"/>
      <c r="F469" s="79"/>
      <c r="G469" s="79"/>
      <c r="H469" s="79"/>
      <c r="I469" s="79"/>
      <c r="J469" s="79"/>
      <c r="K469" s="79"/>
      <c r="L469" s="80"/>
      <c r="M469" s="77"/>
      <c r="N469" s="92"/>
      <c r="O469" s="92"/>
      <c r="P469" s="92"/>
      <c r="Q469" s="92"/>
      <c r="R469" s="92"/>
      <c r="S469" s="92"/>
      <c r="T469" s="92"/>
      <c r="U469" s="92"/>
      <c r="V469" s="92"/>
      <c r="W469" s="92"/>
    </row>
    <row r="470" spans="1:23" x14ac:dyDescent="0.2">
      <c r="A470" s="86">
        <v>51</v>
      </c>
      <c r="B470" s="87" t="s">
        <v>86</v>
      </c>
      <c r="C470" s="92"/>
      <c r="D470" s="92"/>
      <c r="E470" s="92"/>
      <c r="F470" s="92"/>
      <c r="G470" s="92"/>
      <c r="H470" s="93">
        <v>0</v>
      </c>
      <c r="I470" s="93">
        <v>9355761</v>
      </c>
      <c r="J470" s="93">
        <v>9355761</v>
      </c>
      <c r="K470" s="93">
        <v>0</v>
      </c>
      <c r="L470" s="133">
        <v>9355761</v>
      </c>
      <c r="M470" s="92"/>
      <c r="N470" s="92"/>
      <c r="O470" s="92"/>
      <c r="P470" s="92"/>
      <c r="Q470" s="92"/>
      <c r="R470" s="92"/>
      <c r="S470" s="92"/>
      <c r="T470" s="92"/>
      <c r="U470" s="92"/>
      <c r="V470" s="92"/>
      <c r="W470" s="92"/>
    </row>
    <row r="471" spans="1:23" x14ac:dyDescent="0.2">
      <c r="A471" s="86">
        <v>52</v>
      </c>
      <c r="B471" s="87" t="s">
        <v>87</v>
      </c>
      <c r="C471" s="92"/>
      <c r="D471" s="92"/>
      <c r="E471" s="92"/>
      <c r="F471" s="92"/>
      <c r="G471" s="92"/>
      <c r="H471" s="93">
        <v>0</v>
      </c>
      <c r="I471" s="93">
        <v>2766511</v>
      </c>
      <c r="J471" s="93">
        <v>2766511</v>
      </c>
      <c r="K471" s="93">
        <v>0</v>
      </c>
      <c r="L471" s="133">
        <v>2766511</v>
      </c>
      <c r="M471" s="92"/>
      <c r="N471" s="92"/>
      <c r="O471" s="92"/>
      <c r="P471" s="92"/>
      <c r="Q471" s="92"/>
      <c r="R471" s="92"/>
      <c r="S471" s="92"/>
      <c r="T471" s="92"/>
      <c r="U471" s="92"/>
      <c r="V471" s="92"/>
      <c r="W471" s="92"/>
    </row>
    <row r="472" spans="1:23" x14ac:dyDescent="0.2">
      <c r="A472" s="86">
        <v>53</v>
      </c>
      <c r="B472" s="87" t="s">
        <v>88</v>
      </c>
      <c r="C472" s="92"/>
      <c r="D472" s="92"/>
      <c r="E472" s="92"/>
      <c r="F472" s="92"/>
      <c r="G472" s="92"/>
      <c r="H472" s="93">
        <v>0</v>
      </c>
      <c r="I472" s="93">
        <v>1105928</v>
      </c>
      <c r="J472" s="93">
        <v>1105928</v>
      </c>
      <c r="K472" s="93">
        <v>0</v>
      </c>
      <c r="L472" s="133">
        <v>1105928</v>
      </c>
      <c r="M472" s="92"/>
      <c r="N472" s="92"/>
      <c r="O472" s="92"/>
      <c r="P472" s="92"/>
      <c r="Q472" s="92"/>
      <c r="R472" s="92"/>
      <c r="S472" s="92"/>
      <c r="T472" s="92"/>
      <c r="U472" s="92"/>
      <c r="V472" s="92"/>
      <c r="W472" s="92"/>
    </row>
    <row r="473" spans="1:23" x14ac:dyDescent="0.2">
      <c r="A473" s="86">
        <v>54</v>
      </c>
      <c r="B473" s="87" t="s">
        <v>89</v>
      </c>
      <c r="C473" s="92"/>
      <c r="D473" s="92"/>
      <c r="E473" s="92"/>
      <c r="F473" s="92"/>
      <c r="G473" s="92"/>
      <c r="H473" s="93">
        <v>0</v>
      </c>
      <c r="I473" s="93">
        <v>8997839</v>
      </c>
      <c r="J473" s="93">
        <v>8997839</v>
      </c>
      <c r="K473" s="93">
        <v>0</v>
      </c>
      <c r="L473" s="133">
        <v>8997839</v>
      </c>
      <c r="M473" s="92"/>
      <c r="N473" s="92"/>
      <c r="O473" s="92"/>
      <c r="P473" s="92"/>
      <c r="Q473" s="92"/>
      <c r="R473" s="92"/>
      <c r="S473" s="92"/>
      <c r="T473" s="92"/>
      <c r="U473" s="92"/>
      <c r="V473" s="92"/>
      <c r="W473" s="92"/>
    </row>
    <row r="474" spans="1:23" x14ac:dyDescent="0.2">
      <c r="A474" s="86">
        <v>55</v>
      </c>
      <c r="B474" s="87" t="s">
        <v>90</v>
      </c>
      <c r="C474" s="92"/>
      <c r="D474" s="92"/>
      <c r="E474" s="92"/>
      <c r="F474" s="92"/>
      <c r="G474" s="92"/>
      <c r="H474" s="93">
        <v>0</v>
      </c>
      <c r="I474" s="93">
        <v>2750593</v>
      </c>
      <c r="J474" s="93">
        <v>2750593</v>
      </c>
      <c r="K474" s="93">
        <v>0</v>
      </c>
      <c r="L474" s="133">
        <v>2750593</v>
      </c>
      <c r="M474" s="92"/>
      <c r="N474" s="92"/>
      <c r="O474" s="92"/>
      <c r="P474" s="92"/>
      <c r="Q474" s="92"/>
      <c r="R474" s="92"/>
      <c r="S474" s="92"/>
      <c r="T474" s="92"/>
      <c r="U474" s="92"/>
      <c r="V474" s="92"/>
      <c r="W474" s="92"/>
    </row>
    <row r="475" spans="1:23" x14ac:dyDescent="0.2">
      <c r="A475" s="86">
        <v>56</v>
      </c>
      <c r="B475" s="87" t="s">
        <v>91</v>
      </c>
      <c r="C475" s="92"/>
      <c r="D475" s="92"/>
      <c r="E475" s="92"/>
      <c r="F475" s="92"/>
      <c r="G475" s="92"/>
      <c r="H475" s="93">
        <v>0</v>
      </c>
      <c r="I475" s="93">
        <v>220944540</v>
      </c>
      <c r="J475" s="93">
        <v>220944540</v>
      </c>
      <c r="K475" s="93">
        <v>0</v>
      </c>
      <c r="L475" s="133">
        <v>220944540</v>
      </c>
      <c r="M475" s="92"/>
      <c r="N475" s="92"/>
      <c r="O475" s="92"/>
      <c r="P475" s="92"/>
      <c r="Q475" s="92"/>
      <c r="R475" s="92"/>
      <c r="S475" s="92"/>
      <c r="T475" s="92"/>
      <c r="U475" s="92"/>
      <c r="V475" s="92"/>
      <c r="W475" s="92"/>
    </row>
    <row r="476" spans="1:23" x14ac:dyDescent="0.2">
      <c r="A476" s="86">
        <v>57</v>
      </c>
      <c r="B476" s="87" t="s">
        <v>92</v>
      </c>
      <c r="C476" s="92"/>
      <c r="D476" s="92"/>
      <c r="E476" s="92"/>
      <c r="F476" s="92"/>
      <c r="G476" s="92"/>
      <c r="H476" s="93">
        <v>0</v>
      </c>
      <c r="I476" s="93">
        <v>13590199</v>
      </c>
      <c r="J476" s="93">
        <v>13590199</v>
      </c>
      <c r="K476" s="93">
        <v>0</v>
      </c>
      <c r="L476" s="133">
        <v>13590199</v>
      </c>
      <c r="M476" s="92"/>
      <c r="N476" s="92"/>
      <c r="O476" s="92"/>
      <c r="P476" s="92"/>
      <c r="Q476" s="92"/>
      <c r="R476" s="92"/>
      <c r="S476" s="92"/>
      <c r="T476" s="92"/>
      <c r="U476" s="92"/>
      <c r="V476" s="92"/>
      <c r="W476" s="92"/>
    </row>
    <row r="477" spans="1:23" x14ac:dyDescent="0.2">
      <c r="A477" s="86">
        <v>58</v>
      </c>
      <c r="B477" s="87" t="s">
        <v>93</v>
      </c>
      <c r="C477" s="92"/>
      <c r="D477" s="92"/>
      <c r="E477" s="92"/>
      <c r="F477" s="92"/>
      <c r="G477" s="92"/>
      <c r="H477" s="93">
        <v>0</v>
      </c>
      <c r="I477" s="93">
        <v>4764201</v>
      </c>
      <c r="J477" s="93">
        <v>4764201</v>
      </c>
      <c r="K477" s="93">
        <v>0</v>
      </c>
      <c r="L477" s="133">
        <v>4764201</v>
      </c>
      <c r="M477" s="92"/>
      <c r="N477" s="92"/>
      <c r="O477" s="92"/>
      <c r="P477" s="92"/>
      <c r="Q477" s="92"/>
      <c r="R477" s="92"/>
      <c r="S477" s="92"/>
      <c r="T477" s="92"/>
      <c r="U477" s="92"/>
      <c r="V477" s="92"/>
      <c r="W477" s="92"/>
    </row>
    <row r="478" spans="1:23" x14ac:dyDescent="0.2">
      <c r="A478" s="86">
        <v>59</v>
      </c>
      <c r="B478" s="87" t="s">
        <v>94</v>
      </c>
      <c r="C478" s="92"/>
      <c r="D478" s="92"/>
      <c r="E478" s="92"/>
      <c r="F478" s="92"/>
      <c r="G478" s="92"/>
      <c r="H478" s="93">
        <v>0</v>
      </c>
      <c r="I478" s="93">
        <v>20312641</v>
      </c>
      <c r="J478" s="93">
        <v>20312641</v>
      </c>
      <c r="K478" s="93">
        <v>0</v>
      </c>
      <c r="L478" s="133">
        <v>20312641</v>
      </c>
      <c r="M478" s="92"/>
      <c r="N478" s="92"/>
      <c r="O478" s="92"/>
      <c r="P478" s="92"/>
      <c r="Q478" s="92"/>
      <c r="R478" s="92"/>
      <c r="S478" s="92"/>
      <c r="T478" s="92"/>
      <c r="U478" s="92"/>
      <c r="V478" s="92"/>
      <c r="W478" s="92"/>
    </row>
    <row r="479" spans="1:23" x14ac:dyDescent="0.2">
      <c r="A479" s="86">
        <v>60</v>
      </c>
      <c r="B479" s="87" t="s">
        <v>95</v>
      </c>
      <c r="C479" s="92"/>
      <c r="D479" s="92"/>
      <c r="E479" s="92"/>
      <c r="F479" s="92"/>
      <c r="G479" s="92"/>
      <c r="H479" s="93">
        <v>0</v>
      </c>
      <c r="I479" s="93">
        <v>3122455</v>
      </c>
      <c r="J479" s="93">
        <v>3122455</v>
      </c>
      <c r="K479" s="93">
        <v>0</v>
      </c>
      <c r="L479" s="133">
        <v>3122455</v>
      </c>
      <c r="M479" s="92"/>
      <c r="N479" s="92"/>
      <c r="O479" s="92"/>
      <c r="P479" s="92"/>
      <c r="Q479" s="92"/>
      <c r="R479" s="92"/>
      <c r="S479" s="92"/>
      <c r="T479" s="92"/>
      <c r="U479" s="92"/>
      <c r="V479" s="92"/>
      <c r="W479" s="92"/>
    </row>
    <row r="480" spans="1:23" x14ac:dyDescent="0.2">
      <c r="A480" s="86">
        <v>61</v>
      </c>
      <c r="B480" s="87" t="s">
        <v>96</v>
      </c>
      <c r="C480" s="92"/>
      <c r="D480" s="92"/>
      <c r="E480" s="92"/>
      <c r="F480" s="92"/>
      <c r="G480" s="92"/>
      <c r="H480" s="93">
        <v>0</v>
      </c>
      <c r="I480" s="93">
        <v>5783922</v>
      </c>
      <c r="J480" s="93">
        <v>5783922</v>
      </c>
      <c r="K480" s="93">
        <v>0</v>
      </c>
      <c r="L480" s="133">
        <v>5783922</v>
      </c>
      <c r="M480" s="92"/>
      <c r="N480" s="92"/>
      <c r="O480" s="92"/>
      <c r="P480" s="92"/>
      <c r="Q480" s="92"/>
      <c r="R480" s="92"/>
      <c r="S480" s="92"/>
      <c r="T480" s="92"/>
      <c r="U480" s="92"/>
      <c r="V480" s="92"/>
      <c r="W480" s="92"/>
    </row>
    <row r="481" spans="1:23" x14ac:dyDescent="0.2">
      <c r="A481" s="86">
        <v>62</v>
      </c>
      <c r="B481" s="87" t="s">
        <v>97</v>
      </c>
      <c r="C481" s="92"/>
      <c r="D481" s="92"/>
      <c r="E481" s="92"/>
      <c r="F481" s="92"/>
      <c r="G481" s="92"/>
      <c r="H481" s="93">
        <v>0</v>
      </c>
      <c r="I481" s="93">
        <v>3455506</v>
      </c>
      <c r="J481" s="93">
        <v>3455506</v>
      </c>
      <c r="K481" s="93">
        <v>0</v>
      </c>
      <c r="L481" s="133">
        <v>3455506</v>
      </c>
      <c r="M481" s="92"/>
      <c r="N481" s="92"/>
      <c r="O481" s="92"/>
      <c r="P481" s="92"/>
      <c r="Q481" s="92"/>
      <c r="R481" s="92"/>
      <c r="S481" s="92"/>
      <c r="T481" s="92"/>
      <c r="U481" s="92"/>
      <c r="V481" s="92"/>
      <c r="W481" s="92"/>
    </row>
    <row r="482" spans="1:23" x14ac:dyDescent="0.2">
      <c r="A482" s="86">
        <v>63</v>
      </c>
      <c r="B482" s="87" t="s">
        <v>98</v>
      </c>
      <c r="C482" s="92"/>
      <c r="D482" s="92"/>
      <c r="E482" s="92"/>
      <c r="F482" s="92"/>
      <c r="G482" s="92"/>
      <c r="H482" s="93">
        <v>0</v>
      </c>
      <c r="I482" s="93">
        <v>11252948</v>
      </c>
      <c r="J482" s="93">
        <v>11252948</v>
      </c>
      <c r="K482" s="93">
        <v>0</v>
      </c>
      <c r="L482" s="133">
        <v>11252948</v>
      </c>
      <c r="M482" s="92"/>
      <c r="N482" s="92"/>
      <c r="O482" s="92"/>
      <c r="P482" s="92"/>
      <c r="Q482" s="92"/>
      <c r="R482" s="92"/>
      <c r="S482" s="92"/>
      <c r="T482" s="92"/>
      <c r="U482" s="92"/>
      <c r="V482" s="92"/>
      <c r="W482" s="92"/>
    </row>
    <row r="483" spans="1:23" x14ac:dyDescent="0.2">
      <c r="A483" s="86">
        <v>64</v>
      </c>
      <c r="B483" s="87" t="s">
        <v>99</v>
      </c>
      <c r="C483" s="92"/>
      <c r="D483" s="92"/>
      <c r="E483" s="92"/>
      <c r="F483" s="92"/>
      <c r="G483" s="92"/>
      <c r="H483" s="93">
        <v>0</v>
      </c>
      <c r="I483" s="93">
        <v>3155772</v>
      </c>
      <c r="J483" s="93">
        <v>3155772</v>
      </c>
      <c r="K483" s="93">
        <v>0</v>
      </c>
      <c r="L483" s="133">
        <v>3155772</v>
      </c>
      <c r="M483" s="92"/>
      <c r="N483" s="92"/>
      <c r="O483" s="92"/>
      <c r="P483" s="92"/>
      <c r="Q483" s="92"/>
      <c r="R483" s="92"/>
      <c r="S483" s="92"/>
      <c r="T483" s="92"/>
      <c r="U483" s="92"/>
      <c r="V483" s="92"/>
      <c r="W483" s="92"/>
    </row>
    <row r="484" spans="1:23" x14ac:dyDescent="0.2">
      <c r="A484" s="86">
        <v>65</v>
      </c>
      <c r="B484" s="87" t="s">
        <v>100</v>
      </c>
      <c r="C484" s="92"/>
      <c r="D484" s="92"/>
      <c r="E484" s="92"/>
      <c r="F484" s="92"/>
      <c r="G484" s="92"/>
      <c r="H484" s="93">
        <v>0</v>
      </c>
      <c r="I484" s="93">
        <v>1011048</v>
      </c>
      <c r="J484" s="93">
        <v>1011048</v>
      </c>
      <c r="K484" s="93">
        <v>0</v>
      </c>
      <c r="L484" s="133">
        <v>1011048</v>
      </c>
      <c r="M484" s="92"/>
      <c r="N484" s="92"/>
      <c r="O484" s="92"/>
      <c r="P484" s="92"/>
      <c r="Q484" s="92"/>
      <c r="R484" s="92"/>
      <c r="S484" s="92"/>
      <c r="T484" s="92"/>
      <c r="U484" s="92"/>
      <c r="V484" s="92"/>
      <c r="W484" s="92"/>
    </row>
    <row r="485" spans="1:23" x14ac:dyDescent="0.2">
      <c r="A485" s="86">
        <v>66</v>
      </c>
      <c r="B485" s="87" t="s">
        <v>101</v>
      </c>
      <c r="C485" s="92"/>
      <c r="D485" s="92"/>
      <c r="E485" s="92"/>
      <c r="F485" s="92"/>
      <c r="G485" s="92"/>
      <c r="H485" s="93">
        <v>0</v>
      </c>
      <c r="I485" s="93">
        <v>2032996</v>
      </c>
      <c r="J485" s="93">
        <v>2032996</v>
      </c>
      <c r="K485" s="93">
        <v>0</v>
      </c>
      <c r="L485" s="133">
        <v>2032996</v>
      </c>
      <c r="M485" s="92"/>
      <c r="N485" s="92"/>
      <c r="O485" s="92"/>
      <c r="P485" s="92"/>
      <c r="Q485" s="92"/>
      <c r="R485" s="92"/>
      <c r="S485" s="92"/>
      <c r="T485" s="92"/>
      <c r="U485" s="92"/>
      <c r="V485" s="92"/>
      <c r="W485" s="92"/>
    </row>
    <row r="486" spans="1:23" x14ac:dyDescent="0.2">
      <c r="A486" s="86">
        <v>67</v>
      </c>
      <c r="B486" s="87" t="s">
        <v>102</v>
      </c>
      <c r="C486" s="92"/>
      <c r="D486" s="92"/>
      <c r="E486" s="92"/>
      <c r="F486" s="92"/>
      <c r="G486" s="92"/>
      <c r="H486" s="93">
        <v>0</v>
      </c>
      <c r="I486" s="93">
        <v>3593575</v>
      </c>
      <c r="J486" s="93">
        <v>3593575</v>
      </c>
      <c r="K486" s="93">
        <v>0</v>
      </c>
      <c r="L486" s="133">
        <v>3593575</v>
      </c>
      <c r="M486" s="92"/>
      <c r="N486" s="92"/>
      <c r="O486" s="92"/>
      <c r="P486" s="92"/>
      <c r="Q486" s="92"/>
      <c r="R486" s="92"/>
      <c r="S486" s="92"/>
      <c r="T486" s="92"/>
      <c r="U486" s="92"/>
      <c r="V486" s="92"/>
      <c r="W486" s="92"/>
    </row>
    <row r="487" spans="1:23" x14ac:dyDescent="0.2">
      <c r="A487" s="86">
        <v>68</v>
      </c>
      <c r="B487" s="87" t="s">
        <v>103</v>
      </c>
      <c r="C487" s="92"/>
      <c r="D487" s="92"/>
      <c r="E487" s="92"/>
      <c r="F487" s="92"/>
      <c r="G487" s="92"/>
      <c r="H487" s="93">
        <v>0</v>
      </c>
      <c r="I487" s="93">
        <v>2437461</v>
      </c>
      <c r="J487" s="93">
        <v>2437461</v>
      </c>
      <c r="K487" s="93">
        <v>0</v>
      </c>
      <c r="L487" s="133">
        <v>2437461</v>
      </c>
      <c r="M487" s="92"/>
      <c r="N487" s="92"/>
      <c r="O487" s="92"/>
      <c r="P487" s="92"/>
      <c r="Q487" s="92"/>
      <c r="R487" s="92"/>
      <c r="S487" s="92"/>
      <c r="T487" s="92"/>
      <c r="U487" s="92"/>
      <c r="V487" s="92"/>
      <c r="W487" s="92"/>
    </row>
    <row r="488" spans="1:23" x14ac:dyDescent="0.2">
      <c r="A488" s="86">
        <v>69</v>
      </c>
      <c r="B488" s="87" t="s">
        <v>104</v>
      </c>
      <c r="C488" s="92"/>
      <c r="D488" s="92"/>
      <c r="E488" s="92"/>
      <c r="F488" s="92"/>
      <c r="G488" s="92"/>
      <c r="H488" s="93">
        <v>0</v>
      </c>
      <c r="I488" s="93">
        <v>4159077</v>
      </c>
      <c r="J488" s="93">
        <v>4159077</v>
      </c>
      <c r="K488" s="93">
        <v>0</v>
      </c>
      <c r="L488" s="133">
        <v>4159077</v>
      </c>
      <c r="M488" s="92"/>
      <c r="N488" s="92"/>
      <c r="O488" s="92"/>
      <c r="P488" s="92"/>
      <c r="Q488" s="92"/>
      <c r="R488" s="92"/>
      <c r="S488" s="92"/>
      <c r="T488" s="92"/>
      <c r="U488" s="92"/>
      <c r="V488" s="92"/>
      <c r="W488" s="92"/>
    </row>
    <row r="489" spans="1:23" x14ac:dyDescent="0.2">
      <c r="A489" s="86">
        <v>70</v>
      </c>
      <c r="B489" s="87" t="s">
        <v>105</v>
      </c>
      <c r="C489" s="92"/>
      <c r="D489" s="92"/>
      <c r="E489" s="92"/>
      <c r="F489" s="92"/>
      <c r="G489" s="92"/>
      <c r="H489" s="93">
        <v>0</v>
      </c>
      <c r="I489" s="93">
        <v>1518697</v>
      </c>
      <c r="J489" s="93">
        <v>1518697</v>
      </c>
      <c r="K489" s="93">
        <v>0</v>
      </c>
      <c r="L489" s="133">
        <v>1518697</v>
      </c>
      <c r="M489" s="92"/>
      <c r="N489" s="92"/>
      <c r="O489" s="92"/>
      <c r="P489" s="92"/>
      <c r="Q489" s="92"/>
      <c r="R489" s="92"/>
      <c r="S489" s="92"/>
      <c r="T489" s="92"/>
      <c r="U489" s="92"/>
      <c r="V489" s="92"/>
      <c r="W489" s="92"/>
    </row>
    <row r="490" spans="1:23" x14ac:dyDescent="0.2">
      <c r="A490" s="86">
        <v>71</v>
      </c>
      <c r="B490" s="87" t="s">
        <v>106</v>
      </c>
      <c r="C490" s="92"/>
      <c r="D490" s="92"/>
      <c r="E490" s="92"/>
      <c r="F490" s="92"/>
      <c r="G490" s="92"/>
      <c r="H490" s="93">
        <v>0</v>
      </c>
      <c r="I490" s="93">
        <v>4407706</v>
      </c>
      <c r="J490" s="93">
        <v>4407706</v>
      </c>
      <c r="K490" s="93">
        <v>0</v>
      </c>
      <c r="L490" s="133">
        <v>4407706</v>
      </c>
      <c r="M490" s="92"/>
      <c r="N490" s="92"/>
      <c r="O490" s="92"/>
      <c r="P490" s="92"/>
      <c r="Q490" s="92"/>
      <c r="R490" s="92"/>
      <c r="S490" s="92"/>
      <c r="T490" s="92"/>
      <c r="U490" s="92"/>
      <c r="V490" s="92"/>
      <c r="W490" s="92"/>
    </row>
    <row r="491" spans="1:23" x14ac:dyDescent="0.2">
      <c r="A491" s="86">
        <v>72</v>
      </c>
      <c r="B491" s="87" t="s">
        <v>107</v>
      </c>
      <c r="C491" s="92"/>
      <c r="D491" s="92"/>
      <c r="E491" s="92"/>
      <c r="F491" s="92"/>
      <c r="G491" s="92"/>
      <c r="H491" s="93">
        <v>0</v>
      </c>
      <c r="I491" s="93">
        <v>1290117</v>
      </c>
      <c r="J491" s="93">
        <v>1290117</v>
      </c>
      <c r="K491" s="93">
        <v>0</v>
      </c>
      <c r="L491" s="133">
        <v>1290117</v>
      </c>
      <c r="M491" s="92"/>
      <c r="N491" s="92"/>
      <c r="O491" s="92"/>
      <c r="P491" s="92"/>
      <c r="Q491" s="92"/>
      <c r="R491" s="92"/>
      <c r="S491" s="92"/>
      <c r="T491" s="92"/>
      <c r="U491" s="92"/>
      <c r="V491" s="92"/>
      <c r="W491" s="92"/>
    </row>
    <row r="492" spans="1:23" x14ac:dyDescent="0.2">
      <c r="A492" s="86">
        <v>73</v>
      </c>
      <c r="B492" s="87" t="s">
        <v>108</v>
      </c>
      <c r="C492" s="92"/>
      <c r="D492" s="92"/>
      <c r="E492" s="92"/>
      <c r="F492" s="92"/>
      <c r="G492" s="92"/>
      <c r="H492" s="93">
        <v>0</v>
      </c>
      <c r="I492" s="93">
        <v>15599157</v>
      </c>
      <c r="J492" s="93">
        <v>15599157</v>
      </c>
      <c r="K492" s="93">
        <v>0</v>
      </c>
      <c r="L492" s="133">
        <v>15599157</v>
      </c>
      <c r="M492" s="92"/>
      <c r="N492" s="92"/>
      <c r="O492" s="92"/>
      <c r="P492" s="92"/>
      <c r="Q492" s="92"/>
      <c r="R492" s="92"/>
      <c r="S492" s="92"/>
      <c r="T492" s="92"/>
      <c r="U492" s="92"/>
      <c r="V492" s="92"/>
      <c r="W492" s="92"/>
    </row>
    <row r="493" spans="1:23" x14ac:dyDescent="0.2">
      <c r="A493" s="86">
        <v>74</v>
      </c>
      <c r="B493" s="87" t="s">
        <v>109</v>
      </c>
      <c r="C493" s="92"/>
      <c r="D493" s="92"/>
      <c r="E493" s="92"/>
      <c r="F493" s="92"/>
      <c r="G493" s="92"/>
      <c r="H493" s="93">
        <v>0</v>
      </c>
      <c r="I493" s="93">
        <v>2269438</v>
      </c>
      <c r="J493" s="93">
        <v>2269438</v>
      </c>
      <c r="K493" s="93">
        <v>0</v>
      </c>
      <c r="L493" s="133">
        <v>2269438</v>
      </c>
      <c r="M493" s="92"/>
      <c r="N493" s="92"/>
      <c r="O493" s="92"/>
      <c r="P493" s="92"/>
      <c r="Q493" s="92"/>
      <c r="R493" s="92"/>
      <c r="S493" s="92"/>
      <c r="T493" s="92"/>
      <c r="U493" s="92"/>
      <c r="V493" s="92"/>
      <c r="W493" s="92"/>
    </row>
    <row r="494" spans="1:23" x14ac:dyDescent="0.2">
      <c r="A494" s="86">
        <v>75</v>
      </c>
      <c r="B494" s="87" t="s">
        <v>110</v>
      </c>
      <c r="C494" s="92"/>
      <c r="D494" s="92"/>
      <c r="E494" s="92"/>
      <c r="F494" s="92"/>
      <c r="G494" s="92"/>
      <c r="H494" s="93">
        <v>0</v>
      </c>
      <c r="I494" s="93">
        <v>4431442</v>
      </c>
      <c r="J494" s="93">
        <v>4431442</v>
      </c>
      <c r="K494" s="93">
        <v>0</v>
      </c>
      <c r="L494" s="133">
        <v>4431442</v>
      </c>
      <c r="M494" s="92"/>
      <c r="N494" s="92"/>
      <c r="O494" s="92"/>
      <c r="P494" s="92"/>
      <c r="Q494" s="92"/>
      <c r="R494" s="92"/>
      <c r="S494" s="92"/>
      <c r="T494" s="92"/>
      <c r="U494" s="92"/>
      <c r="V494" s="92"/>
      <c r="W494" s="92"/>
    </row>
    <row r="495" spans="1:23" x14ac:dyDescent="0.2">
      <c r="A495" s="86">
        <v>76</v>
      </c>
      <c r="B495" s="87" t="s">
        <v>111</v>
      </c>
      <c r="C495" s="92"/>
      <c r="D495" s="92"/>
      <c r="E495" s="92"/>
      <c r="F495" s="92"/>
      <c r="G495" s="92"/>
      <c r="H495" s="93">
        <v>0</v>
      </c>
      <c r="I495" s="93">
        <v>6421173</v>
      </c>
      <c r="J495" s="93">
        <v>6421173</v>
      </c>
      <c r="K495" s="93">
        <v>0</v>
      </c>
      <c r="L495" s="133">
        <v>6421173</v>
      </c>
      <c r="M495" s="92"/>
      <c r="N495" s="92"/>
      <c r="O495" s="92"/>
      <c r="P495" s="92"/>
      <c r="Q495" s="92"/>
      <c r="R495" s="92"/>
      <c r="S495" s="92"/>
      <c r="T495" s="92"/>
      <c r="U495" s="92"/>
      <c r="V495" s="92"/>
      <c r="W495" s="92"/>
    </row>
    <row r="496" spans="1:23" x14ac:dyDescent="0.2">
      <c r="A496" s="86">
        <v>77</v>
      </c>
      <c r="B496" s="87" t="s">
        <v>112</v>
      </c>
      <c r="C496" s="92"/>
      <c r="D496" s="92"/>
      <c r="E496" s="92"/>
      <c r="F496" s="92"/>
      <c r="G496" s="92"/>
      <c r="H496" s="93">
        <v>0</v>
      </c>
      <c r="I496" s="93">
        <v>1845173</v>
      </c>
      <c r="J496" s="93">
        <v>1845173</v>
      </c>
      <c r="K496" s="93">
        <v>0</v>
      </c>
      <c r="L496" s="133">
        <v>1845173</v>
      </c>
      <c r="M496" s="92"/>
      <c r="N496" s="92"/>
      <c r="O496" s="92"/>
      <c r="P496" s="92"/>
      <c r="Q496" s="92"/>
      <c r="R496" s="92"/>
      <c r="S496" s="92"/>
      <c r="T496" s="92"/>
      <c r="U496" s="92"/>
      <c r="V496" s="92"/>
      <c r="W496" s="92"/>
    </row>
    <row r="497" spans="1:23" x14ac:dyDescent="0.2">
      <c r="A497" s="86">
        <v>78</v>
      </c>
      <c r="B497" s="87" t="s">
        <v>113</v>
      </c>
      <c r="C497" s="92"/>
      <c r="D497" s="92"/>
      <c r="E497" s="92"/>
      <c r="F497" s="92"/>
      <c r="G497" s="92"/>
      <c r="H497" s="93">
        <v>0</v>
      </c>
      <c r="I497" s="93">
        <v>3755640</v>
      </c>
      <c r="J497" s="93">
        <v>3755640</v>
      </c>
      <c r="K497" s="93">
        <v>0</v>
      </c>
      <c r="L497" s="133">
        <v>3755640</v>
      </c>
      <c r="M497" s="92"/>
      <c r="N497" s="92"/>
      <c r="O497" s="92"/>
      <c r="P497" s="92"/>
      <c r="Q497" s="92"/>
      <c r="R497" s="92"/>
      <c r="S497" s="92"/>
      <c r="T497" s="92"/>
      <c r="U497" s="92"/>
      <c r="V497" s="92"/>
      <c r="W497" s="92"/>
    </row>
    <row r="498" spans="1:23" x14ac:dyDescent="0.2">
      <c r="A498" s="86">
        <v>79</v>
      </c>
      <c r="B498" s="87" t="s">
        <v>114</v>
      </c>
      <c r="C498" s="92"/>
      <c r="D498" s="92"/>
      <c r="E498" s="92"/>
      <c r="F498" s="92"/>
      <c r="G498" s="92"/>
      <c r="H498" s="93">
        <v>0</v>
      </c>
      <c r="I498" s="93">
        <v>9837198</v>
      </c>
      <c r="J498" s="93">
        <v>9837198</v>
      </c>
      <c r="K498" s="93">
        <v>0</v>
      </c>
      <c r="L498" s="133">
        <v>9837198</v>
      </c>
      <c r="M498" s="92"/>
      <c r="N498" s="92"/>
      <c r="O498" s="92"/>
      <c r="P498" s="92"/>
      <c r="Q498" s="92"/>
      <c r="R498" s="92"/>
      <c r="S498" s="92"/>
      <c r="T498" s="92"/>
      <c r="U498" s="92"/>
      <c r="V498" s="92"/>
      <c r="W498" s="92"/>
    </row>
    <row r="499" spans="1:23" x14ac:dyDescent="0.2">
      <c r="A499" s="86">
        <v>80</v>
      </c>
      <c r="B499" s="87" t="s">
        <v>115</v>
      </c>
      <c r="C499" s="92"/>
      <c r="D499" s="92"/>
      <c r="E499" s="92"/>
      <c r="F499" s="92"/>
      <c r="G499" s="92"/>
      <c r="H499" s="93">
        <v>0</v>
      </c>
      <c r="I499" s="93">
        <v>3408455</v>
      </c>
      <c r="J499" s="93">
        <v>3408455</v>
      </c>
      <c r="K499" s="93">
        <v>0</v>
      </c>
      <c r="L499" s="133">
        <v>3408455</v>
      </c>
      <c r="M499" s="92"/>
      <c r="N499" s="92"/>
      <c r="O499" s="92"/>
      <c r="P499" s="92"/>
      <c r="Q499" s="92"/>
      <c r="R499" s="92"/>
      <c r="S499" s="92"/>
      <c r="T499" s="92"/>
      <c r="U499" s="92"/>
      <c r="V499" s="92"/>
      <c r="W499" s="92"/>
    </row>
    <row r="500" spans="1:23" x14ac:dyDescent="0.2">
      <c r="A500" s="86">
        <v>81</v>
      </c>
      <c r="B500" s="87" t="s">
        <v>116</v>
      </c>
      <c r="C500" s="92"/>
      <c r="D500" s="92"/>
      <c r="E500" s="92"/>
      <c r="F500" s="92"/>
      <c r="G500" s="92"/>
      <c r="H500" s="93">
        <v>0</v>
      </c>
      <c r="I500" s="93">
        <v>2073591</v>
      </c>
      <c r="J500" s="93">
        <v>2073591</v>
      </c>
      <c r="K500" s="93">
        <v>0</v>
      </c>
      <c r="L500" s="133">
        <v>2073591</v>
      </c>
      <c r="M500" s="92"/>
      <c r="N500" s="92"/>
      <c r="O500" s="92"/>
      <c r="P500" s="92"/>
      <c r="Q500" s="92"/>
      <c r="R500" s="92"/>
      <c r="S500" s="92"/>
      <c r="T500" s="92"/>
      <c r="U500" s="92"/>
      <c r="V500" s="92"/>
      <c r="W500" s="92"/>
    </row>
    <row r="501" spans="1:23" x14ac:dyDescent="0.2">
      <c r="A501" s="86">
        <v>82</v>
      </c>
      <c r="B501" s="87" t="s">
        <v>117</v>
      </c>
      <c r="C501" s="92"/>
      <c r="D501" s="92"/>
      <c r="E501" s="92"/>
      <c r="F501" s="92"/>
      <c r="G501" s="92"/>
      <c r="H501" s="93">
        <v>0</v>
      </c>
      <c r="I501" s="93">
        <v>6023153</v>
      </c>
      <c r="J501" s="93">
        <v>6023153</v>
      </c>
      <c r="K501" s="93">
        <v>0</v>
      </c>
      <c r="L501" s="133">
        <v>6023153</v>
      </c>
      <c r="M501" s="92"/>
      <c r="N501" s="92"/>
      <c r="O501" s="92"/>
      <c r="P501" s="92"/>
      <c r="Q501" s="92"/>
      <c r="R501" s="92"/>
      <c r="S501" s="92"/>
      <c r="T501" s="92"/>
      <c r="U501" s="92"/>
      <c r="V501" s="92"/>
      <c r="W501" s="92"/>
    </row>
    <row r="502" spans="1:23" x14ac:dyDescent="0.2">
      <c r="A502" s="86">
        <v>83</v>
      </c>
      <c r="B502" s="87" t="s">
        <v>118</v>
      </c>
      <c r="C502" s="92"/>
      <c r="D502" s="92"/>
      <c r="E502" s="92"/>
      <c r="F502" s="92"/>
      <c r="G502" s="92"/>
      <c r="H502" s="93">
        <v>0</v>
      </c>
      <c r="I502" s="93">
        <v>1366365</v>
      </c>
      <c r="J502" s="93">
        <v>1366365</v>
      </c>
      <c r="K502" s="93">
        <v>0</v>
      </c>
      <c r="L502" s="133">
        <v>1366365</v>
      </c>
      <c r="M502" s="92"/>
      <c r="N502" s="92"/>
      <c r="O502" s="92"/>
      <c r="P502" s="92"/>
      <c r="Q502" s="92"/>
      <c r="R502" s="92"/>
      <c r="S502" s="92"/>
      <c r="T502" s="92"/>
      <c r="U502" s="92"/>
      <c r="V502" s="92"/>
      <c r="W502" s="92"/>
    </row>
    <row r="503" spans="1:23" x14ac:dyDescent="0.2">
      <c r="A503" s="86">
        <v>84</v>
      </c>
      <c r="B503" s="87" t="s">
        <v>119</v>
      </c>
      <c r="C503" s="92"/>
      <c r="D503" s="92"/>
      <c r="E503" s="92"/>
      <c r="F503" s="92"/>
      <c r="G503" s="92"/>
      <c r="H503" s="93">
        <v>0</v>
      </c>
      <c r="I503" s="93">
        <v>4147161</v>
      </c>
      <c r="J503" s="93">
        <v>4147161</v>
      </c>
      <c r="K503" s="93">
        <v>0</v>
      </c>
      <c r="L503" s="133">
        <v>4147161</v>
      </c>
      <c r="M503" s="92"/>
      <c r="N503" s="92"/>
      <c r="O503" s="92"/>
      <c r="P503" s="92"/>
      <c r="Q503" s="92"/>
      <c r="R503" s="92"/>
      <c r="S503" s="92"/>
      <c r="T503" s="92"/>
      <c r="U503" s="92"/>
      <c r="V503" s="92"/>
      <c r="W503" s="92"/>
    </row>
    <row r="504" spans="1:23" x14ac:dyDescent="0.2">
      <c r="A504" s="86">
        <v>85</v>
      </c>
      <c r="B504" s="87" t="s">
        <v>120</v>
      </c>
      <c r="C504" s="92"/>
      <c r="D504" s="92"/>
      <c r="E504" s="92"/>
      <c r="F504" s="92"/>
      <c r="G504" s="92"/>
      <c r="H504" s="93">
        <v>0</v>
      </c>
      <c r="I504" s="93">
        <v>1807336</v>
      </c>
      <c r="J504" s="93">
        <v>1807336</v>
      </c>
      <c r="K504" s="93">
        <v>0</v>
      </c>
      <c r="L504" s="133">
        <v>1807336</v>
      </c>
      <c r="M504" s="92"/>
      <c r="N504" s="92"/>
      <c r="O504" s="92"/>
      <c r="P504" s="92"/>
      <c r="Q504" s="92"/>
      <c r="R504" s="92"/>
      <c r="S504" s="92"/>
      <c r="T504" s="92"/>
      <c r="U504" s="92"/>
      <c r="V504" s="92"/>
      <c r="W504" s="92"/>
    </row>
    <row r="505" spans="1:23" x14ac:dyDescent="0.2">
      <c r="A505" s="86">
        <v>86</v>
      </c>
      <c r="B505" s="87" t="s">
        <v>121</v>
      </c>
      <c r="C505" s="92"/>
      <c r="D505" s="92"/>
      <c r="E505" s="92"/>
      <c r="F505" s="92"/>
      <c r="G505" s="92"/>
      <c r="H505" s="93">
        <v>0</v>
      </c>
      <c r="I505" s="93">
        <v>2899119</v>
      </c>
      <c r="J505" s="93">
        <v>2899119</v>
      </c>
      <c r="K505" s="93">
        <v>0</v>
      </c>
      <c r="L505" s="133">
        <v>2899119</v>
      </c>
      <c r="M505" s="92"/>
      <c r="N505" s="92"/>
      <c r="O505" s="92"/>
      <c r="P505" s="92"/>
      <c r="Q505" s="92"/>
      <c r="R505" s="92"/>
      <c r="S505" s="92"/>
      <c r="T505" s="92"/>
      <c r="U505" s="92"/>
      <c r="V505" s="92"/>
      <c r="W505" s="92"/>
    </row>
    <row r="506" spans="1:23" x14ac:dyDescent="0.2">
      <c r="A506" s="86">
        <v>87</v>
      </c>
      <c r="B506" s="87" t="s">
        <v>122</v>
      </c>
      <c r="C506" s="92"/>
      <c r="D506" s="92"/>
      <c r="E506" s="92"/>
      <c r="F506" s="92"/>
      <c r="G506" s="92"/>
      <c r="H506" s="93">
        <v>0</v>
      </c>
      <c r="I506" s="93">
        <v>5650210</v>
      </c>
      <c r="J506" s="93">
        <v>5650210</v>
      </c>
      <c r="K506" s="93">
        <v>0</v>
      </c>
      <c r="L506" s="133">
        <v>5650210</v>
      </c>
      <c r="M506" s="92"/>
      <c r="N506" s="92"/>
      <c r="O506" s="92"/>
      <c r="P506" s="92"/>
      <c r="Q506" s="92"/>
      <c r="R506" s="92"/>
      <c r="S506" s="92"/>
      <c r="T506" s="92"/>
      <c r="U506" s="92"/>
      <c r="V506" s="92"/>
      <c r="W506" s="92"/>
    </row>
    <row r="507" spans="1:23" x14ac:dyDescent="0.2">
      <c r="A507" s="86">
        <v>88</v>
      </c>
      <c r="B507" s="87" t="s">
        <v>123</v>
      </c>
      <c r="C507" s="92"/>
      <c r="D507" s="92"/>
      <c r="E507" s="92"/>
      <c r="F507" s="92"/>
      <c r="G507" s="92"/>
      <c r="H507" s="93">
        <v>0</v>
      </c>
      <c r="I507" s="93">
        <v>2496828</v>
      </c>
      <c r="J507" s="93">
        <v>2496828</v>
      </c>
      <c r="K507" s="93">
        <v>0</v>
      </c>
      <c r="L507" s="133">
        <v>2496828</v>
      </c>
      <c r="M507" s="92"/>
      <c r="N507" s="92"/>
      <c r="O507" s="92"/>
      <c r="P507" s="92"/>
      <c r="Q507" s="92"/>
      <c r="R507" s="92"/>
      <c r="S507" s="92"/>
      <c r="T507" s="92"/>
      <c r="U507" s="92"/>
      <c r="V507" s="92"/>
      <c r="W507" s="92"/>
    </row>
    <row r="508" spans="1:23" x14ac:dyDescent="0.2">
      <c r="A508" s="86">
        <v>89</v>
      </c>
      <c r="B508" s="87" t="s">
        <v>212</v>
      </c>
      <c r="C508" s="92"/>
      <c r="D508" s="92"/>
      <c r="E508" s="92"/>
      <c r="F508" s="92"/>
      <c r="G508" s="92"/>
      <c r="H508" s="93">
        <v>0</v>
      </c>
      <c r="I508" s="93">
        <v>6030149</v>
      </c>
      <c r="J508" s="93">
        <v>6030149</v>
      </c>
      <c r="K508" s="93">
        <v>0</v>
      </c>
      <c r="L508" s="133">
        <v>6030149</v>
      </c>
      <c r="M508" s="92"/>
      <c r="N508" s="92"/>
      <c r="O508" s="92"/>
      <c r="P508" s="92"/>
      <c r="Q508" s="92"/>
      <c r="R508" s="92"/>
      <c r="S508" s="92"/>
      <c r="T508" s="92"/>
      <c r="U508" s="92"/>
      <c r="V508" s="92"/>
      <c r="W508" s="92"/>
    </row>
    <row r="509" spans="1:23" x14ac:dyDescent="0.2">
      <c r="A509" s="86">
        <v>90</v>
      </c>
      <c r="B509" s="87" t="s">
        <v>124</v>
      </c>
      <c r="C509" s="92"/>
      <c r="D509" s="92"/>
      <c r="E509" s="92"/>
      <c r="F509" s="92"/>
      <c r="G509" s="92"/>
      <c r="H509" s="93">
        <v>0</v>
      </c>
      <c r="I509" s="93">
        <v>7196374</v>
      </c>
      <c r="J509" s="93">
        <v>7196374</v>
      </c>
      <c r="K509" s="93">
        <v>0</v>
      </c>
      <c r="L509" s="133">
        <v>7196374</v>
      </c>
      <c r="M509" s="92"/>
      <c r="N509" s="92"/>
      <c r="O509" s="92"/>
      <c r="P509" s="92"/>
      <c r="Q509" s="92"/>
      <c r="R509" s="92"/>
      <c r="S509" s="92"/>
      <c r="T509" s="92"/>
      <c r="U509" s="92"/>
      <c r="V509" s="92"/>
      <c r="W509" s="92"/>
    </row>
    <row r="510" spans="1:23" x14ac:dyDescent="0.2">
      <c r="A510" s="86">
        <v>91</v>
      </c>
      <c r="B510" s="87" t="s">
        <v>125</v>
      </c>
      <c r="C510" s="92"/>
      <c r="D510" s="92"/>
      <c r="E510" s="92"/>
      <c r="F510" s="92"/>
      <c r="G510" s="92"/>
      <c r="H510" s="93">
        <v>0</v>
      </c>
      <c r="I510" s="93">
        <v>1019202</v>
      </c>
      <c r="J510" s="93">
        <v>1019202</v>
      </c>
      <c r="K510" s="93">
        <v>0</v>
      </c>
      <c r="L510" s="133">
        <v>1019202</v>
      </c>
      <c r="M510" s="92"/>
      <c r="N510" s="92"/>
      <c r="O510" s="92"/>
      <c r="P510" s="92"/>
      <c r="Q510" s="92"/>
      <c r="R510" s="92"/>
      <c r="S510" s="92"/>
      <c r="T510" s="92"/>
      <c r="U510" s="92"/>
      <c r="V510" s="92"/>
      <c r="W510" s="92"/>
    </row>
    <row r="511" spans="1:23" x14ac:dyDescent="0.2">
      <c r="A511" s="86">
        <v>92</v>
      </c>
      <c r="B511" s="87" t="s">
        <v>126</v>
      </c>
      <c r="C511" s="92"/>
      <c r="D511" s="92"/>
      <c r="E511" s="92"/>
      <c r="F511" s="92"/>
      <c r="G511" s="92"/>
      <c r="H511" s="93">
        <v>0</v>
      </c>
      <c r="I511" s="93">
        <v>4763498</v>
      </c>
      <c r="J511" s="93">
        <v>4763498</v>
      </c>
      <c r="K511" s="93">
        <v>0</v>
      </c>
      <c r="L511" s="133">
        <v>4763498</v>
      </c>
      <c r="M511" s="92"/>
      <c r="N511" s="92"/>
      <c r="O511" s="92"/>
      <c r="P511" s="92"/>
      <c r="Q511" s="92"/>
      <c r="R511" s="92"/>
      <c r="S511" s="92"/>
      <c r="T511" s="92"/>
      <c r="U511" s="92"/>
      <c r="V511" s="92"/>
      <c r="W511" s="92"/>
    </row>
    <row r="512" spans="1:23" x14ac:dyDescent="0.2">
      <c r="A512" s="86">
        <v>93</v>
      </c>
      <c r="B512" s="87" t="s">
        <v>127</v>
      </c>
      <c r="C512" s="92"/>
      <c r="D512" s="92"/>
      <c r="E512" s="92"/>
      <c r="F512" s="92"/>
      <c r="G512" s="92"/>
      <c r="H512" s="93">
        <v>0</v>
      </c>
      <c r="I512" s="93">
        <v>18007897</v>
      </c>
      <c r="J512" s="93">
        <v>18007897</v>
      </c>
      <c r="K512" s="93">
        <v>0</v>
      </c>
      <c r="L512" s="133">
        <v>18007897</v>
      </c>
      <c r="M512" s="92"/>
      <c r="N512" s="92"/>
      <c r="O512" s="92"/>
      <c r="P512" s="92"/>
      <c r="Q512" s="92"/>
      <c r="R512" s="92"/>
      <c r="S512" s="92"/>
      <c r="T512" s="92"/>
      <c r="U512" s="92"/>
      <c r="V512" s="92"/>
      <c r="W512" s="92"/>
    </row>
    <row r="513" spans="1:23" x14ac:dyDescent="0.2">
      <c r="A513" s="86">
        <v>94</v>
      </c>
      <c r="B513" s="87" t="s">
        <v>128</v>
      </c>
      <c r="C513" s="92"/>
      <c r="D513" s="92"/>
      <c r="E513" s="92"/>
      <c r="F513" s="92"/>
      <c r="G513" s="92"/>
      <c r="H513" s="93">
        <v>0</v>
      </c>
      <c r="I513" s="93">
        <v>2243485</v>
      </c>
      <c r="J513" s="93">
        <v>2243485</v>
      </c>
      <c r="K513" s="93">
        <v>0</v>
      </c>
      <c r="L513" s="133">
        <v>2243485</v>
      </c>
      <c r="M513" s="92"/>
      <c r="N513" s="92"/>
      <c r="O513" s="92"/>
      <c r="P513" s="92"/>
      <c r="Q513" s="92"/>
      <c r="R513" s="92"/>
      <c r="S513" s="92"/>
      <c r="T513" s="92"/>
      <c r="U513" s="92"/>
      <c r="V513" s="92"/>
      <c r="W513" s="92"/>
    </row>
    <row r="514" spans="1:23" x14ac:dyDescent="0.2">
      <c r="A514" s="86">
        <v>95</v>
      </c>
      <c r="B514" s="87" t="s">
        <v>129</v>
      </c>
      <c r="C514" s="92"/>
      <c r="D514" s="92"/>
      <c r="E514" s="92"/>
      <c r="F514" s="92"/>
      <c r="G514" s="92"/>
      <c r="H514" s="93">
        <v>0</v>
      </c>
      <c r="I514" s="93">
        <v>920775</v>
      </c>
      <c r="J514" s="93">
        <v>920775</v>
      </c>
      <c r="K514" s="93">
        <v>0</v>
      </c>
      <c r="L514" s="133">
        <v>920775</v>
      </c>
      <c r="M514" s="92"/>
      <c r="N514" s="92"/>
      <c r="O514" s="92"/>
      <c r="P514" s="92"/>
      <c r="Q514" s="92"/>
      <c r="R514" s="92"/>
      <c r="S514" s="92"/>
      <c r="T514" s="92"/>
      <c r="U514" s="92"/>
      <c r="V514" s="92"/>
      <c r="W514" s="92"/>
    </row>
    <row r="515" spans="1:23" x14ac:dyDescent="0.2">
      <c r="A515" s="86">
        <v>96</v>
      </c>
      <c r="B515" s="87" t="s">
        <v>130</v>
      </c>
      <c r="C515" s="92"/>
      <c r="D515" s="92"/>
      <c r="E515" s="92"/>
      <c r="F515" s="92"/>
      <c r="G515" s="92"/>
      <c r="H515" s="93">
        <v>0</v>
      </c>
      <c r="I515" s="93">
        <v>2856276</v>
      </c>
      <c r="J515" s="93">
        <v>2856276</v>
      </c>
      <c r="K515" s="93">
        <v>0</v>
      </c>
      <c r="L515" s="133">
        <v>2856276</v>
      </c>
      <c r="M515" s="92"/>
      <c r="N515" s="92"/>
      <c r="O515" s="92"/>
      <c r="P515" s="92"/>
      <c r="Q515" s="92"/>
      <c r="R515" s="92"/>
      <c r="S515" s="92"/>
      <c r="T515" s="92"/>
      <c r="U515" s="92"/>
      <c r="V515" s="92"/>
      <c r="W515" s="92"/>
    </row>
    <row r="516" spans="1:23" x14ac:dyDescent="0.2">
      <c r="A516" s="86">
        <v>97</v>
      </c>
      <c r="B516" s="87" t="s">
        <v>131</v>
      </c>
      <c r="C516" s="92"/>
      <c r="D516" s="92"/>
      <c r="E516" s="92"/>
      <c r="F516" s="92"/>
      <c r="G516" s="92"/>
      <c r="H516" s="93">
        <v>0</v>
      </c>
      <c r="I516" s="93">
        <v>4689316</v>
      </c>
      <c r="J516" s="93">
        <v>4689316</v>
      </c>
      <c r="K516" s="93">
        <v>0</v>
      </c>
      <c r="L516" s="133">
        <v>4689316</v>
      </c>
      <c r="M516" s="92"/>
      <c r="N516" s="92"/>
      <c r="O516" s="92"/>
      <c r="P516" s="92"/>
      <c r="Q516" s="92"/>
      <c r="R516" s="92"/>
      <c r="S516" s="92"/>
      <c r="T516" s="92"/>
      <c r="U516" s="92"/>
      <c r="V516" s="92"/>
      <c r="W516" s="92"/>
    </row>
    <row r="517" spans="1:23" x14ac:dyDescent="0.2">
      <c r="A517" s="86">
        <v>98</v>
      </c>
      <c r="B517" s="87" t="s">
        <v>132</v>
      </c>
      <c r="C517" s="92"/>
      <c r="D517" s="92"/>
      <c r="E517" s="92"/>
      <c r="F517" s="92"/>
      <c r="G517" s="92"/>
      <c r="H517" s="93">
        <v>0</v>
      </c>
      <c r="I517" s="93">
        <v>9860642</v>
      </c>
      <c r="J517" s="93">
        <v>9860642</v>
      </c>
      <c r="K517" s="93">
        <v>0</v>
      </c>
      <c r="L517" s="133">
        <v>9860642</v>
      </c>
      <c r="M517" s="92"/>
      <c r="N517" s="92"/>
      <c r="O517" s="92"/>
      <c r="P517" s="92"/>
      <c r="Q517" s="92"/>
      <c r="R517" s="92"/>
      <c r="S517" s="92"/>
      <c r="T517" s="92"/>
      <c r="U517" s="92"/>
      <c r="V517" s="92"/>
      <c r="W517" s="92"/>
    </row>
    <row r="518" spans="1:23" x14ac:dyDescent="0.2">
      <c r="A518" s="86">
        <v>99</v>
      </c>
      <c r="B518" s="87" t="s">
        <v>133</v>
      </c>
      <c r="C518" s="92"/>
      <c r="D518" s="92"/>
      <c r="E518" s="92"/>
      <c r="F518" s="92"/>
      <c r="G518" s="92"/>
      <c r="H518" s="93">
        <v>0</v>
      </c>
      <c r="I518" s="93">
        <v>2668334</v>
      </c>
      <c r="J518" s="93">
        <v>2668334</v>
      </c>
      <c r="K518" s="93">
        <v>0</v>
      </c>
      <c r="L518" s="133">
        <v>2668334</v>
      </c>
      <c r="M518" s="92"/>
      <c r="N518" s="92"/>
      <c r="O518" s="92"/>
      <c r="P518" s="92"/>
      <c r="Q518" s="92"/>
      <c r="R518" s="92"/>
      <c r="S518" s="92"/>
      <c r="T518" s="92"/>
      <c r="U518" s="92"/>
      <c r="V518" s="92"/>
      <c r="W518" s="92"/>
    </row>
    <row r="519" spans="1:23" x14ac:dyDescent="0.2">
      <c r="A519" s="86">
        <v>100</v>
      </c>
      <c r="B519" s="87" t="s">
        <v>134</v>
      </c>
      <c r="C519" s="92"/>
      <c r="D519" s="92"/>
      <c r="E519" s="92"/>
      <c r="F519" s="92"/>
      <c r="G519" s="92"/>
      <c r="H519" s="93">
        <v>0</v>
      </c>
      <c r="I519" s="93">
        <v>9720053</v>
      </c>
      <c r="J519" s="93">
        <v>9720053</v>
      </c>
      <c r="K519" s="93">
        <v>0</v>
      </c>
      <c r="L519" s="133">
        <v>9720053</v>
      </c>
      <c r="M519" s="92"/>
      <c r="N519" s="92"/>
      <c r="O519" s="92"/>
      <c r="P519" s="92"/>
      <c r="Q519" s="92"/>
      <c r="R519" s="92"/>
      <c r="S519" s="92"/>
      <c r="T519" s="92"/>
      <c r="U519" s="92"/>
      <c r="V519" s="92"/>
      <c r="W519" s="92"/>
    </row>
    <row r="520" spans="1:23" x14ac:dyDescent="0.2">
      <c r="A520" s="136">
        <v>101</v>
      </c>
      <c r="B520" s="99" t="s">
        <v>135</v>
      </c>
      <c r="C520" s="100"/>
      <c r="D520" s="100"/>
      <c r="E520" s="100"/>
      <c r="F520" s="100"/>
      <c r="G520" s="100"/>
      <c r="H520" s="137">
        <v>0</v>
      </c>
      <c r="I520" s="137">
        <v>578511</v>
      </c>
      <c r="J520" s="137">
        <v>578511</v>
      </c>
      <c r="K520" s="137">
        <v>0</v>
      </c>
      <c r="L520" s="139">
        <v>578511</v>
      </c>
      <c r="M520" s="92"/>
      <c r="N520" s="92"/>
      <c r="O520" s="92"/>
      <c r="P520" s="92"/>
      <c r="Q520" s="92"/>
      <c r="R520" s="92"/>
      <c r="S520" s="92"/>
      <c r="T520" s="92"/>
      <c r="U520" s="92"/>
      <c r="V520" s="92"/>
      <c r="W520" s="92"/>
    </row>
    <row r="521" spans="1:23" x14ac:dyDescent="0.2">
      <c r="B521" s="87"/>
      <c r="C521" s="92"/>
      <c r="D521" s="92"/>
      <c r="E521" s="92"/>
      <c r="F521" s="92"/>
      <c r="G521" s="92"/>
      <c r="H521" s="92"/>
      <c r="I521" s="92"/>
      <c r="J521" s="92"/>
      <c r="L521" s="87"/>
      <c r="M521" s="92"/>
      <c r="N521" s="92"/>
      <c r="O521" s="92"/>
      <c r="P521" s="92"/>
      <c r="Q521" s="92"/>
      <c r="R521" s="92"/>
      <c r="S521" s="92"/>
      <c r="T521" s="92"/>
      <c r="U521" s="92"/>
      <c r="V521" s="92"/>
      <c r="W521" s="92"/>
    </row>
    <row r="522" spans="1:23" x14ac:dyDescent="0.2">
      <c r="A522" s="103"/>
      <c r="B522" s="104"/>
      <c r="C522" s="181" t="s">
        <v>222</v>
      </c>
      <c r="D522" s="182"/>
      <c r="E522" s="182"/>
      <c r="F522" s="182"/>
      <c r="G522" s="183"/>
      <c r="H522" s="105"/>
      <c r="I522" s="106"/>
      <c r="J522" s="106"/>
      <c r="K522" s="106"/>
      <c r="L522" s="107"/>
      <c r="M522" s="77"/>
      <c r="N522" s="92"/>
      <c r="O522" s="92"/>
      <c r="P522" s="92"/>
      <c r="Q522" s="92"/>
      <c r="R522" s="92"/>
      <c r="S522" s="92"/>
      <c r="T522" s="92"/>
      <c r="U522" s="92"/>
      <c r="V522" s="92"/>
      <c r="W522" s="92"/>
    </row>
    <row r="523" spans="1:23" x14ac:dyDescent="0.2">
      <c r="A523" s="108"/>
      <c r="B523" s="109"/>
      <c r="C523" s="184"/>
      <c r="D523" s="185"/>
      <c r="E523" s="185"/>
      <c r="F523" s="185"/>
      <c r="G523" s="186"/>
      <c r="H523" s="110"/>
      <c r="I523" s="110"/>
      <c r="J523" s="110"/>
      <c r="K523" s="111" t="s">
        <v>223</v>
      </c>
      <c r="L523" s="112"/>
      <c r="M523" s="77"/>
      <c r="N523" s="92"/>
      <c r="O523" s="92"/>
      <c r="P523" s="92"/>
      <c r="Q523" s="92"/>
      <c r="R523" s="92"/>
      <c r="S523" s="92"/>
      <c r="T523" s="92"/>
      <c r="U523" s="92"/>
      <c r="V523" s="92"/>
      <c r="W523" s="92"/>
    </row>
    <row r="524" spans="1:23" x14ac:dyDescent="0.2">
      <c r="A524" s="108"/>
      <c r="B524" s="109"/>
      <c r="C524" s="75"/>
      <c r="D524" s="75"/>
      <c r="E524" s="75"/>
      <c r="F524" s="113" t="s">
        <v>224</v>
      </c>
      <c r="G524" s="114"/>
      <c r="H524" s="110"/>
      <c r="I524" s="110"/>
      <c r="J524" s="110"/>
      <c r="K524" s="111" t="s">
        <v>225</v>
      </c>
      <c r="L524" s="112"/>
      <c r="M524" s="77"/>
      <c r="N524" s="92"/>
      <c r="O524" s="92"/>
      <c r="P524" s="92"/>
      <c r="Q524" s="92"/>
      <c r="R524" s="92"/>
      <c r="S524" s="92"/>
      <c r="T524" s="92"/>
      <c r="U524" s="92"/>
      <c r="V524" s="92"/>
      <c r="W524" s="92"/>
    </row>
    <row r="525" spans="1:23" x14ac:dyDescent="0.2">
      <c r="A525" s="108"/>
      <c r="B525" s="109"/>
      <c r="C525" s="113"/>
      <c r="D525" s="113"/>
      <c r="E525" s="113" t="s">
        <v>226</v>
      </c>
      <c r="F525" s="113" t="s">
        <v>8</v>
      </c>
      <c r="G525" s="115"/>
      <c r="H525" s="110"/>
      <c r="I525" s="110"/>
      <c r="J525" s="111"/>
      <c r="K525" s="111" t="s">
        <v>8</v>
      </c>
      <c r="L525" s="112"/>
      <c r="M525" s="77"/>
      <c r="N525" s="92"/>
      <c r="O525" s="92"/>
      <c r="P525" s="92"/>
      <c r="Q525" s="92"/>
      <c r="R525" s="92"/>
      <c r="S525" s="92"/>
      <c r="T525" s="92"/>
      <c r="U525" s="92"/>
      <c r="V525" s="92"/>
      <c r="W525" s="92"/>
    </row>
    <row r="526" spans="1:23" x14ac:dyDescent="0.2">
      <c r="A526" s="108"/>
      <c r="B526" s="109"/>
      <c r="C526" s="113"/>
      <c r="D526" s="113"/>
      <c r="E526" s="113" t="s">
        <v>227</v>
      </c>
      <c r="F526" s="113" t="s">
        <v>228</v>
      </c>
      <c r="G526" s="115"/>
      <c r="H526" s="110"/>
      <c r="I526" s="110"/>
      <c r="J526" s="111"/>
      <c r="K526" s="111" t="s">
        <v>228</v>
      </c>
      <c r="L526" s="112"/>
      <c r="M526" s="77"/>
      <c r="N526" s="92"/>
      <c r="O526" s="92"/>
      <c r="P526" s="92"/>
      <c r="Q526" s="92"/>
      <c r="R526" s="92"/>
      <c r="S526" s="92"/>
      <c r="T526" s="92"/>
      <c r="U526" s="92"/>
      <c r="V526" s="92"/>
      <c r="W526" s="92"/>
    </row>
    <row r="527" spans="1:23" x14ac:dyDescent="0.2">
      <c r="A527" s="108"/>
      <c r="B527" s="109"/>
      <c r="C527" s="113"/>
      <c r="D527" s="113"/>
      <c r="E527" s="113" t="s">
        <v>229</v>
      </c>
      <c r="F527" s="113" t="s">
        <v>227</v>
      </c>
      <c r="G527" s="115"/>
      <c r="H527" s="110"/>
      <c r="I527" s="110"/>
      <c r="J527" s="111"/>
      <c r="K527" s="111" t="s">
        <v>227</v>
      </c>
      <c r="L527" s="112"/>
      <c r="M527" s="77"/>
      <c r="N527" s="92"/>
      <c r="O527" s="92"/>
      <c r="P527" s="92"/>
      <c r="Q527" s="92"/>
      <c r="R527" s="92"/>
      <c r="S527" s="92"/>
      <c r="T527" s="92"/>
      <c r="U527" s="92"/>
      <c r="V527" s="92"/>
      <c r="W527" s="92"/>
    </row>
    <row r="528" spans="1:23" x14ac:dyDescent="0.2">
      <c r="A528" s="108"/>
      <c r="B528" s="109"/>
      <c r="C528" s="113" t="s">
        <v>220</v>
      </c>
      <c r="D528" s="113"/>
      <c r="E528" s="113" t="s">
        <v>230</v>
      </c>
      <c r="F528" s="113" t="s">
        <v>215</v>
      </c>
      <c r="G528" s="115" t="s">
        <v>3</v>
      </c>
      <c r="H528" s="111"/>
      <c r="I528" s="111"/>
      <c r="J528" s="111" t="s">
        <v>4</v>
      </c>
      <c r="K528" s="111" t="s">
        <v>215</v>
      </c>
      <c r="L528" s="116"/>
      <c r="M528" s="77"/>
      <c r="N528" s="92"/>
      <c r="O528" s="92"/>
      <c r="P528" s="92"/>
      <c r="Q528" s="92"/>
      <c r="R528" s="92"/>
      <c r="S528" s="92"/>
      <c r="T528" s="92"/>
      <c r="U528" s="92"/>
      <c r="V528" s="92"/>
      <c r="W528" s="92"/>
    </row>
    <row r="529" spans="1:23" x14ac:dyDescent="0.2">
      <c r="A529" s="108"/>
      <c r="B529" s="109"/>
      <c r="C529" s="113" t="s">
        <v>227</v>
      </c>
      <c r="D529" s="113"/>
      <c r="E529" s="113" t="s">
        <v>7</v>
      </c>
      <c r="F529" s="113" t="s">
        <v>9</v>
      </c>
      <c r="G529" s="115" t="s">
        <v>231</v>
      </c>
      <c r="H529" s="111" t="s">
        <v>217</v>
      </c>
      <c r="I529" s="111"/>
      <c r="J529" s="111" t="s">
        <v>232</v>
      </c>
      <c r="K529" s="111" t="s">
        <v>9</v>
      </c>
      <c r="L529" s="116" t="s">
        <v>214</v>
      </c>
      <c r="M529" s="77"/>
      <c r="N529" s="92"/>
      <c r="O529" s="92"/>
      <c r="P529" s="92"/>
      <c r="Q529" s="92"/>
      <c r="R529" s="92"/>
      <c r="S529" s="92"/>
      <c r="T529" s="92"/>
      <c r="U529" s="92"/>
      <c r="V529" s="92"/>
      <c r="W529" s="92"/>
    </row>
    <row r="530" spans="1:23" x14ac:dyDescent="0.2">
      <c r="A530" s="108"/>
      <c r="B530" s="109"/>
      <c r="C530" s="113" t="s">
        <v>233</v>
      </c>
      <c r="D530" s="113"/>
      <c r="E530" s="113" t="s">
        <v>234</v>
      </c>
      <c r="F530" s="113" t="s">
        <v>235</v>
      </c>
      <c r="G530" s="115" t="s">
        <v>237</v>
      </c>
      <c r="H530" s="111" t="s">
        <v>215</v>
      </c>
      <c r="I530" s="111" t="s">
        <v>258</v>
      </c>
      <c r="J530" s="111" t="s">
        <v>238</v>
      </c>
      <c r="K530" s="111" t="s">
        <v>235</v>
      </c>
      <c r="L530" s="116" t="s">
        <v>214</v>
      </c>
      <c r="M530" s="77"/>
      <c r="N530" s="92"/>
      <c r="O530" s="92"/>
      <c r="P530" s="92"/>
      <c r="Q530" s="92"/>
      <c r="R530" s="92"/>
      <c r="S530" s="92"/>
      <c r="T530" s="92"/>
      <c r="U530" s="92"/>
      <c r="V530" s="92"/>
      <c r="W530" s="92"/>
    </row>
    <row r="531" spans="1:23" x14ac:dyDescent="0.2">
      <c r="A531" s="117"/>
      <c r="B531" s="118"/>
      <c r="C531" s="113" t="s">
        <v>230</v>
      </c>
      <c r="D531" s="113" t="s">
        <v>241</v>
      </c>
      <c r="E531" s="113" t="s">
        <v>240</v>
      </c>
      <c r="F531" s="113" t="s">
        <v>232</v>
      </c>
      <c r="G531" s="115" t="s">
        <v>242</v>
      </c>
      <c r="H531" s="111" t="s">
        <v>2</v>
      </c>
      <c r="I531" s="111" t="s">
        <v>246</v>
      </c>
      <c r="J531" s="111" t="s">
        <v>2</v>
      </c>
      <c r="K531" s="111" t="s">
        <v>232</v>
      </c>
      <c r="L531" s="116" t="s">
        <v>259</v>
      </c>
      <c r="M531" s="77"/>
      <c r="N531" s="92"/>
      <c r="O531" s="92"/>
      <c r="P531" s="92"/>
      <c r="Q531" s="92"/>
      <c r="R531" s="92"/>
      <c r="S531" s="92"/>
      <c r="T531" s="92"/>
      <c r="U531" s="92"/>
      <c r="V531" s="92"/>
      <c r="W531" s="92"/>
    </row>
    <row r="532" spans="1:23" x14ac:dyDescent="0.2">
      <c r="A532" s="119" t="s">
        <v>252</v>
      </c>
      <c r="B532" s="120" t="s">
        <v>215</v>
      </c>
      <c r="C532" s="121" t="s">
        <v>6</v>
      </c>
      <c r="D532" s="121" t="s">
        <v>244</v>
      </c>
      <c r="E532" s="121" t="s">
        <v>243</v>
      </c>
      <c r="F532" s="121" t="s">
        <v>9</v>
      </c>
      <c r="G532" s="122" t="s">
        <v>245</v>
      </c>
      <c r="H532" s="123" t="s">
        <v>219</v>
      </c>
      <c r="I532" s="111" t="s">
        <v>216</v>
      </c>
      <c r="J532" s="111" t="s">
        <v>219</v>
      </c>
      <c r="K532" s="123" t="s">
        <v>9</v>
      </c>
      <c r="L532" s="116" t="s">
        <v>219</v>
      </c>
      <c r="M532" s="77"/>
      <c r="N532" s="92"/>
      <c r="O532" s="92"/>
      <c r="P532" s="92"/>
      <c r="Q532" s="92"/>
      <c r="R532" s="92"/>
      <c r="S532" s="92"/>
      <c r="T532" s="92"/>
      <c r="U532" s="92"/>
      <c r="V532" s="92"/>
      <c r="W532" s="92"/>
    </row>
    <row r="533" spans="1:23" x14ac:dyDescent="0.2">
      <c r="A533" s="78"/>
      <c r="B533" s="79"/>
      <c r="C533" s="79"/>
      <c r="D533" s="79"/>
      <c r="E533" s="79"/>
      <c r="F533" s="79"/>
      <c r="G533" s="79"/>
      <c r="H533" s="79"/>
      <c r="I533" s="79"/>
      <c r="J533" s="79"/>
      <c r="K533" s="79"/>
      <c r="L533" s="80"/>
      <c r="M533" s="77"/>
      <c r="N533" s="92"/>
      <c r="O533" s="92"/>
      <c r="P533" s="92"/>
      <c r="Q533" s="92"/>
      <c r="R533" s="92"/>
      <c r="S533" s="92"/>
      <c r="T533" s="92"/>
      <c r="U533" s="92"/>
      <c r="V533" s="92"/>
      <c r="W533" s="92"/>
    </row>
    <row r="534" spans="1:23" x14ac:dyDescent="0.2">
      <c r="A534" s="86">
        <v>102</v>
      </c>
      <c r="B534" s="87" t="s">
        <v>136</v>
      </c>
      <c r="C534" s="92"/>
      <c r="D534" s="92"/>
      <c r="E534" s="92"/>
      <c r="F534" s="92"/>
      <c r="G534" s="92"/>
      <c r="H534" s="93">
        <v>0</v>
      </c>
      <c r="I534" s="93">
        <v>3848173</v>
      </c>
      <c r="J534" s="93">
        <v>3848173</v>
      </c>
      <c r="K534" s="93">
        <v>0</v>
      </c>
      <c r="L534" s="133">
        <v>3848173</v>
      </c>
      <c r="M534" s="92"/>
      <c r="N534" s="92"/>
      <c r="O534" s="92"/>
      <c r="P534" s="92"/>
      <c r="Q534" s="92"/>
      <c r="R534" s="92"/>
      <c r="S534" s="92"/>
      <c r="T534" s="92"/>
      <c r="U534" s="92"/>
      <c r="V534" s="92"/>
      <c r="W534" s="92"/>
    </row>
    <row r="535" spans="1:23" x14ac:dyDescent="0.2">
      <c r="A535" s="86">
        <v>103</v>
      </c>
      <c r="B535" s="87" t="s">
        <v>137</v>
      </c>
      <c r="C535" s="92"/>
      <c r="D535" s="92"/>
      <c r="E535" s="92"/>
      <c r="F535" s="92"/>
      <c r="G535" s="92"/>
      <c r="H535" s="93">
        <v>0</v>
      </c>
      <c r="I535" s="93">
        <v>3947388</v>
      </c>
      <c r="J535" s="93">
        <v>3947388</v>
      </c>
      <c r="K535" s="93">
        <v>0</v>
      </c>
      <c r="L535" s="133">
        <v>3947388</v>
      </c>
      <c r="M535" s="92"/>
      <c r="N535" s="92"/>
      <c r="O535" s="92"/>
      <c r="P535" s="92"/>
      <c r="Q535" s="92"/>
      <c r="R535" s="92"/>
      <c r="S535" s="92"/>
      <c r="T535" s="92"/>
      <c r="U535" s="92"/>
      <c r="V535" s="92"/>
      <c r="W535" s="92"/>
    </row>
    <row r="536" spans="1:23" x14ac:dyDescent="0.2">
      <c r="A536" s="86">
        <v>104</v>
      </c>
      <c r="B536" s="87" t="s">
        <v>138</v>
      </c>
      <c r="C536" s="92"/>
      <c r="D536" s="92"/>
      <c r="E536" s="92"/>
      <c r="F536" s="92"/>
      <c r="G536" s="92"/>
      <c r="H536" s="93">
        <v>0</v>
      </c>
      <c r="I536" s="93">
        <v>3904544</v>
      </c>
      <c r="J536" s="93">
        <v>3904544</v>
      </c>
      <c r="K536" s="93">
        <v>0</v>
      </c>
      <c r="L536" s="133">
        <v>3904544</v>
      </c>
      <c r="M536" s="92"/>
      <c r="N536" s="92"/>
      <c r="O536" s="92"/>
      <c r="P536" s="92"/>
      <c r="Q536" s="92"/>
      <c r="R536" s="92"/>
      <c r="S536" s="92"/>
      <c r="T536" s="92"/>
      <c r="U536" s="92"/>
      <c r="V536" s="92"/>
      <c r="W536" s="92"/>
    </row>
    <row r="537" spans="1:23" x14ac:dyDescent="0.2">
      <c r="A537" s="86">
        <v>105</v>
      </c>
      <c r="B537" s="87" t="s">
        <v>139</v>
      </c>
      <c r="C537" s="92"/>
      <c r="D537" s="92"/>
      <c r="E537" s="92"/>
      <c r="F537" s="92"/>
      <c r="G537" s="92"/>
      <c r="H537" s="93">
        <v>0</v>
      </c>
      <c r="I537" s="93">
        <v>14304855</v>
      </c>
      <c r="J537" s="93">
        <v>14304855</v>
      </c>
      <c r="K537" s="93">
        <v>0</v>
      </c>
      <c r="L537" s="133">
        <v>14304855</v>
      </c>
      <c r="M537" s="92"/>
      <c r="N537" s="92"/>
      <c r="O537" s="92"/>
      <c r="P537" s="92"/>
      <c r="Q537" s="92"/>
      <c r="R537" s="92"/>
      <c r="S537" s="92"/>
      <c r="T537" s="92"/>
      <c r="U537" s="92"/>
      <c r="V537" s="92"/>
      <c r="W537" s="92"/>
    </row>
    <row r="538" spans="1:23" x14ac:dyDescent="0.2">
      <c r="A538" s="86">
        <v>106</v>
      </c>
      <c r="B538" s="87" t="s">
        <v>140</v>
      </c>
      <c r="C538" s="92"/>
      <c r="D538" s="92"/>
      <c r="E538" s="92"/>
      <c r="F538" s="92"/>
      <c r="G538" s="92"/>
      <c r="H538" s="93">
        <v>0</v>
      </c>
      <c r="I538" s="93">
        <v>10221538</v>
      </c>
      <c r="J538" s="93">
        <v>10221538</v>
      </c>
      <c r="K538" s="93">
        <v>0</v>
      </c>
      <c r="L538" s="133">
        <v>10221538</v>
      </c>
      <c r="M538" s="92"/>
      <c r="N538" s="92"/>
      <c r="O538" s="92"/>
      <c r="P538" s="92"/>
      <c r="Q538" s="92"/>
      <c r="R538" s="92"/>
      <c r="S538" s="92"/>
      <c r="T538" s="92"/>
      <c r="U538" s="92"/>
      <c r="V538" s="92"/>
      <c r="W538" s="92"/>
    </row>
    <row r="539" spans="1:23" x14ac:dyDescent="0.2">
      <c r="A539" s="86">
        <v>107</v>
      </c>
      <c r="B539" s="87" t="s">
        <v>141</v>
      </c>
      <c r="C539" s="92"/>
      <c r="D539" s="92"/>
      <c r="E539" s="92"/>
      <c r="F539" s="92"/>
      <c r="G539" s="92"/>
      <c r="H539" s="93">
        <v>0</v>
      </c>
      <c r="I539" s="93">
        <v>4584056</v>
      </c>
      <c r="J539" s="93">
        <v>4584056</v>
      </c>
      <c r="K539" s="93">
        <v>0</v>
      </c>
      <c r="L539" s="133">
        <v>4584056</v>
      </c>
      <c r="M539" s="92"/>
      <c r="N539" s="92"/>
      <c r="O539" s="92"/>
      <c r="P539" s="92"/>
      <c r="Q539" s="92"/>
      <c r="R539" s="92"/>
      <c r="S539" s="92"/>
      <c r="T539" s="92"/>
      <c r="U539" s="92"/>
      <c r="V539" s="92"/>
      <c r="W539" s="92"/>
    </row>
    <row r="540" spans="1:23" x14ac:dyDescent="0.2">
      <c r="A540" s="86">
        <v>108</v>
      </c>
      <c r="B540" s="87" t="s">
        <v>142</v>
      </c>
      <c r="C540" s="92"/>
      <c r="D540" s="92"/>
      <c r="E540" s="92"/>
      <c r="F540" s="92"/>
      <c r="G540" s="92"/>
      <c r="H540" s="93">
        <v>0</v>
      </c>
      <c r="I540" s="93">
        <v>4554891</v>
      </c>
      <c r="J540" s="93">
        <v>4554891</v>
      </c>
      <c r="K540" s="93">
        <v>0</v>
      </c>
      <c r="L540" s="133">
        <v>4554891</v>
      </c>
      <c r="M540" s="92"/>
      <c r="N540" s="92"/>
      <c r="O540" s="92"/>
      <c r="P540" s="92"/>
      <c r="Q540" s="92"/>
      <c r="R540" s="92"/>
      <c r="S540" s="92"/>
      <c r="T540" s="92"/>
      <c r="U540" s="92"/>
      <c r="V540" s="92"/>
      <c r="W540" s="92"/>
    </row>
    <row r="541" spans="1:23" x14ac:dyDescent="0.2">
      <c r="A541" s="86">
        <v>109</v>
      </c>
      <c r="B541" s="87" t="s">
        <v>143</v>
      </c>
      <c r="C541" s="92"/>
      <c r="D541" s="92"/>
      <c r="E541" s="92"/>
      <c r="F541" s="92"/>
      <c r="G541" s="92"/>
      <c r="H541" s="93">
        <v>0</v>
      </c>
      <c r="I541" s="93">
        <v>4036947</v>
      </c>
      <c r="J541" s="93">
        <v>4036947</v>
      </c>
      <c r="K541" s="93">
        <v>0</v>
      </c>
      <c r="L541" s="133">
        <v>4036947</v>
      </c>
      <c r="M541" s="92"/>
      <c r="N541" s="92"/>
      <c r="O541" s="92"/>
      <c r="P541" s="92"/>
      <c r="Q541" s="92"/>
      <c r="R541" s="92"/>
      <c r="S541" s="92"/>
      <c r="T541" s="92"/>
      <c r="U541" s="92"/>
      <c r="V541" s="92"/>
      <c r="W541" s="92"/>
    </row>
    <row r="542" spans="1:23" x14ac:dyDescent="0.2">
      <c r="A542" s="86">
        <v>110</v>
      </c>
      <c r="B542" s="87" t="s">
        <v>144</v>
      </c>
      <c r="C542" s="92"/>
      <c r="D542" s="92"/>
      <c r="E542" s="92"/>
      <c r="F542" s="92"/>
      <c r="G542" s="92"/>
      <c r="H542" s="93">
        <v>0</v>
      </c>
      <c r="I542" s="93">
        <v>2355818</v>
      </c>
      <c r="J542" s="93">
        <v>2355818</v>
      </c>
      <c r="K542" s="93">
        <v>0</v>
      </c>
      <c r="L542" s="133">
        <v>2355818</v>
      </c>
      <c r="M542" s="92"/>
      <c r="N542" s="92"/>
      <c r="O542" s="92"/>
      <c r="P542" s="92"/>
      <c r="Q542" s="92"/>
      <c r="R542" s="92"/>
      <c r="S542" s="92"/>
      <c r="T542" s="92"/>
      <c r="U542" s="92"/>
      <c r="V542" s="92"/>
      <c r="W542" s="92"/>
    </row>
    <row r="543" spans="1:23" x14ac:dyDescent="0.2">
      <c r="A543" s="86">
        <v>111</v>
      </c>
      <c r="B543" s="87" t="s">
        <v>145</v>
      </c>
      <c r="C543" s="92"/>
      <c r="D543" s="92"/>
      <c r="E543" s="92"/>
      <c r="F543" s="92"/>
      <c r="G543" s="92"/>
      <c r="H543" s="93">
        <v>0</v>
      </c>
      <c r="I543" s="93">
        <v>2809506</v>
      </c>
      <c r="J543" s="93">
        <v>2809506</v>
      </c>
      <c r="K543" s="93">
        <v>0</v>
      </c>
      <c r="L543" s="133">
        <v>2809506</v>
      </c>
      <c r="M543" s="92"/>
      <c r="N543" s="92"/>
      <c r="O543" s="92"/>
      <c r="P543" s="92"/>
      <c r="Q543" s="92"/>
      <c r="R543" s="92"/>
      <c r="S543" s="92"/>
      <c r="T543" s="92"/>
      <c r="U543" s="92"/>
      <c r="V543" s="92"/>
      <c r="W543" s="92"/>
    </row>
    <row r="544" spans="1:23" x14ac:dyDescent="0.2">
      <c r="A544" s="86">
        <v>112</v>
      </c>
      <c r="B544" s="87" t="s">
        <v>146</v>
      </c>
      <c r="C544" s="92"/>
      <c r="D544" s="92"/>
      <c r="E544" s="92"/>
      <c r="F544" s="92"/>
      <c r="G544" s="92"/>
      <c r="H544" s="93">
        <v>0</v>
      </c>
      <c r="I544" s="93">
        <v>1405142</v>
      </c>
      <c r="J544" s="93">
        <v>1405142</v>
      </c>
      <c r="K544" s="93">
        <v>0</v>
      </c>
      <c r="L544" s="133">
        <v>1405142</v>
      </c>
      <c r="M544" s="92"/>
      <c r="N544" s="92"/>
      <c r="O544" s="92"/>
      <c r="P544" s="92"/>
      <c r="Q544" s="92"/>
      <c r="R544" s="92"/>
      <c r="S544" s="92"/>
      <c r="T544" s="92"/>
      <c r="U544" s="92"/>
      <c r="V544" s="92"/>
      <c r="W544" s="92"/>
    </row>
    <row r="545" spans="1:23" x14ac:dyDescent="0.2">
      <c r="A545" s="86">
        <v>113</v>
      </c>
      <c r="B545" s="87" t="s">
        <v>147</v>
      </c>
      <c r="C545" s="92"/>
      <c r="D545" s="92"/>
      <c r="E545" s="92"/>
      <c r="F545" s="92"/>
      <c r="G545" s="92"/>
      <c r="H545" s="93">
        <v>0</v>
      </c>
      <c r="I545" s="93">
        <v>2982179</v>
      </c>
      <c r="J545" s="93">
        <v>2982179</v>
      </c>
      <c r="K545" s="93">
        <v>0</v>
      </c>
      <c r="L545" s="133">
        <v>2982179</v>
      </c>
      <c r="M545" s="92"/>
      <c r="N545" s="92"/>
      <c r="O545" s="92"/>
      <c r="P545" s="92"/>
      <c r="Q545" s="92"/>
      <c r="R545" s="92"/>
      <c r="S545" s="92"/>
      <c r="T545" s="92"/>
      <c r="U545" s="92"/>
      <c r="V545" s="92"/>
      <c r="W545" s="92"/>
    </row>
    <row r="546" spans="1:23" x14ac:dyDescent="0.2">
      <c r="A546" s="86">
        <v>114</v>
      </c>
      <c r="B546" s="87" t="s">
        <v>148</v>
      </c>
      <c r="C546" s="92"/>
      <c r="D546" s="92"/>
      <c r="E546" s="92"/>
      <c r="F546" s="92"/>
      <c r="G546" s="92"/>
      <c r="H546" s="93">
        <v>0</v>
      </c>
      <c r="I546" s="93">
        <v>25357750</v>
      </c>
      <c r="J546" s="93">
        <v>25357750</v>
      </c>
      <c r="K546" s="93">
        <v>0</v>
      </c>
      <c r="L546" s="133">
        <v>25357750</v>
      </c>
      <c r="M546" s="92"/>
      <c r="N546" s="92"/>
      <c r="O546" s="92"/>
      <c r="P546" s="92"/>
      <c r="Q546" s="92"/>
      <c r="R546" s="92"/>
      <c r="S546" s="92"/>
      <c r="T546" s="92"/>
      <c r="U546" s="92"/>
      <c r="V546" s="92"/>
      <c r="W546" s="92"/>
    </row>
    <row r="547" spans="1:23" x14ac:dyDescent="0.2">
      <c r="A547" s="86">
        <v>115</v>
      </c>
      <c r="B547" s="87" t="s">
        <v>149</v>
      </c>
      <c r="C547" s="92"/>
      <c r="D547" s="92"/>
      <c r="E547" s="92"/>
      <c r="F547" s="92"/>
      <c r="G547" s="92"/>
      <c r="H547" s="93">
        <v>0</v>
      </c>
      <c r="I547" s="93">
        <v>2689853</v>
      </c>
      <c r="J547" s="93">
        <v>2689853</v>
      </c>
      <c r="K547" s="93">
        <v>0</v>
      </c>
      <c r="L547" s="133">
        <v>2689853</v>
      </c>
      <c r="M547" s="92"/>
      <c r="N547" s="92"/>
      <c r="O547" s="92"/>
      <c r="P547" s="92"/>
      <c r="Q547" s="92"/>
      <c r="R547" s="92"/>
      <c r="S547" s="92"/>
      <c r="T547" s="92"/>
      <c r="U547" s="92"/>
      <c r="V547" s="92"/>
      <c r="W547" s="92"/>
    </row>
    <row r="548" spans="1:23" x14ac:dyDescent="0.2">
      <c r="A548" s="86">
        <v>116</v>
      </c>
      <c r="B548" s="87" t="s">
        <v>150</v>
      </c>
      <c r="C548" s="92"/>
      <c r="D548" s="92"/>
      <c r="E548" s="92"/>
      <c r="F548" s="92"/>
      <c r="G548" s="92"/>
      <c r="H548" s="93">
        <v>0</v>
      </c>
      <c r="I548" s="93">
        <v>3719079</v>
      </c>
      <c r="J548" s="93">
        <v>3719079</v>
      </c>
      <c r="K548" s="93">
        <v>0</v>
      </c>
      <c r="L548" s="133">
        <v>3719079</v>
      </c>
      <c r="M548" s="92"/>
      <c r="N548" s="92"/>
      <c r="O548" s="92"/>
      <c r="P548" s="92"/>
      <c r="Q548" s="92"/>
      <c r="R548" s="92"/>
      <c r="S548" s="92"/>
      <c r="T548" s="92"/>
      <c r="U548" s="92"/>
      <c r="V548" s="92"/>
      <c r="W548" s="92"/>
    </row>
    <row r="549" spans="1:23" x14ac:dyDescent="0.2">
      <c r="A549" s="86">
        <v>117</v>
      </c>
      <c r="B549" s="87" t="s">
        <v>151</v>
      </c>
      <c r="C549" s="92"/>
      <c r="D549" s="92"/>
      <c r="E549" s="92"/>
      <c r="F549" s="92"/>
      <c r="G549" s="92"/>
      <c r="H549" s="93">
        <v>0</v>
      </c>
      <c r="I549" s="93">
        <v>2797611</v>
      </c>
      <c r="J549" s="93">
        <v>2797611</v>
      </c>
      <c r="K549" s="93">
        <v>0</v>
      </c>
      <c r="L549" s="133">
        <v>2797611</v>
      </c>
      <c r="M549" s="92"/>
      <c r="N549" s="92"/>
      <c r="O549" s="92"/>
      <c r="P549" s="92"/>
      <c r="Q549" s="92"/>
      <c r="R549" s="92"/>
      <c r="S549" s="92"/>
      <c r="T549" s="92"/>
      <c r="U549" s="92"/>
      <c r="V549" s="92"/>
      <c r="W549" s="92"/>
    </row>
    <row r="550" spans="1:23" x14ac:dyDescent="0.2">
      <c r="A550" s="86">
        <v>118</v>
      </c>
      <c r="B550" s="87" t="s">
        <v>152</v>
      </c>
      <c r="C550" s="92"/>
      <c r="D550" s="92"/>
      <c r="E550" s="92"/>
      <c r="F550" s="92"/>
      <c r="G550" s="92"/>
      <c r="H550" s="93">
        <v>0</v>
      </c>
      <c r="I550" s="93">
        <v>5498948</v>
      </c>
      <c r="J550" s="93">
        <v>5498948</v>
      </c>
      <c r="K550" s="93">
        <v>0</v>
      </c>
      <c r="L550" s="133">
        <v>5498948</v>
      </c>
      <c r="M550" s="92"/>
      <c r="N550" s="92"/>
      <c r="O550" s="92"/>
      <c r="P550" s="92"/>
      <c r="Q550" s="92"/>
      <c r="R550" s="92"/>
      <c r="S550" s="92"/>
      <c r="T550" s="92"/>
      <c r="U550" s="92"/>
      <c r="V550" s="92"/>
      <c r="W550" s="92"/>
    </row>
    <row r="551" spans="1:23" x14ac:dyDescent="0.2">
      <c r="A551" s="86">
        <v>119</v>
      </c>
      <c r="B551" s="87" t="s">
        <v>153</v>
      </c>
      <c r="C551" s="92"/>
      <c r="D551" s="92"/>
      <c r="E551" s="92"/>
      <c r="F551" s="92"/>
      <c r="G551" s="92"/>
      <c r="H551" s="93">
        <v>0</v>
      </c>
      <c r="I551" s="93">
        <v>1915160</v>
      </c>
      <c r="J551" s="93">
        <v>1915160</v>
      </c>
      <c r="K551" s="93">
        <v>0</v>
      </c>
      <c r="L551" s="133">
        <v>1915160</v>
      </c>
      <c r="M551" s="92"/>
      <c r="N551" s="92"/>
      <c r="O551" s="92"/>
      <c r="P551" s="92"/>
      <c r="Q551" s="92"/>
      <c r="R551" s="92"/>
      <c r="S551" s="92"/>
      <c r="T551" s="92"/>
      <c r="U551" s="92"/>
      <c r="V551" s="92"/>
      <c r="W551" s="92"/>
    </row>
    <row r="552" spans="1:23" x14ac:dyDescent="0.2">
      <c r="A552" s="86">
        <v>120</v>
      </c>
      <c r="B552" s="87" t="s">
        <v>154</v>
      </c>
      <c r="C552" s="92"/>
      <c r="D552" s="92"/>
      <c r="E552" s="92"/>
      <c r="F552" s="92"/>
      <c r="G552" s="92"/>
      <c r="H552" s="93">
        <v>0</v>
      </c>
      <c r="I552" s="93">
        <v>6090057</v>
      </c>
      <c r="J552" s="93">
        <v>6090057</v>
      </c>
      <c r="K552" s="93">
        <v>0</v>
      </c>
      <c r="L552" s="133">
        <v>6090057</v>
      </c>
      <c r="M552" s="92"/>
      <c r="N552" s="92"/>
      <c r="O552" s="92"/>
      <c r="P552" s="92"/>
      <c r="Q552" s="92"/>
      <c r="R552" s="92"/>
      <c r="S552" s="92"/>
      <c r="T552" s="92"/>
      <c r="U552" s="92"/>
      <c r="V552" s="92"/>
      <c r="W552" s="92"/>
    </row>
    <row r="553" spans="1:23" x14ac:dyDescent="0.2">
      <c r="A553" s="86">
        <v>122</v>
      </c>
      <c r="B553" s="87" t="s">
        <v>155</v>
      </c>
      <c r="C553" s="92"/>
      <c r="D553" s="92"/>
      <c r="E553" s="92"/>
      <c r="F553" s="92"/>
      <c r="G553" s="92"/>
      <c r="H553" s="93">
        <v>0</v>
      </c>
      <c r="I553" s="93">
        <v>1166203</v>
      </c>
      <c r="J553" s="93">
        <v>1166203</v>
      </c>
      <c r="K553" s="93">
        <v>0</v>
      </c>
      <c r="L553" s="133">
        <v>1166203</v>
      </c>
      <c r="M553" s="92"/>
      <c r="N553" s="92"/>
      <c r="O553" s="92"/>
      <c r="P553" s="92"/>
      <c r="Q553" s="92"/>
      <c r="R553" s="92"/>
      <c r="S553" s="92"/>
      <c r="T553" s="92"/>
      <c r="U553" s="92"/>
      <c r="V553" s="92"/>
      <c r="W553" s="92"/>
    </row>
    <row r="554" spans="1:23" x14ac:dyDescent="0.2">
      <c r="A554" s="86">
        <v>124</v>
      </c>
      <c r="B554" s="87" t="s">
        <v>156</v>
      </c>
      <c r="C554" s="92"/>
      <c r="D554" s="92"/>
      <c r="E554" s="92"/>
      <c r="F554" s="92"/>
      <c r="G554" s="92"/>
      <c r="H554" s="93">
        <v>0</v>
      </c>
      <c r="I554" s="93">
        <v>4259764</v>
      </c>
      <c r="J554" s="93">
        <v>4259764</v>
      </c>
      <c r="K554" s="93">
        <v>0</v>
      </c>
      <c r="L554" s="133">
        <v>4259764</v>
      </c>
      <c r="M554" s="92"/>
      <c r="N554" s="92"/>
      <c r="O554" s="92"/>
      <c r="P554" s="92"/>
      <c r="Q554" s="92"/>
      <c r="R554" s="92"/>
      <c r="S554" s="92"/>
      <c r="T554" s="92"/>
      <c r="U554" s="92"/>
      <c r="V554" s="92"/>
      <c r="W554" s="92"/>
    </row>
    <row r="555" spans="1:23" x14ac:dyDescent="0.2">
      <c r="A555" s="86">
        <v>125</v>
      </c>
      <c r="B555" s="87" t="s">
        <v>157</v>
      </c>
      <c r="C555" s="92"/>
      <c r="D555" s="92"/>
      <c r="E555" s="92"/>
      <c r="F555" s="92"/>
      <c r="G555" s="92"/>
      <c r="H555" s="93">
        <v>0</v>
      </c>
      <c r="I555" s="93">
        <v>480106</v>
      </c>
      <c r="J555" s="93">
        <v>480106</v>
      </c>
      <c r="K555" s="93">
        <v>0</v>
      </c>
      <c r="L555" s="133">
        <v>480106</v>
      </c>
      <c r="M555" s="92"/>
      <c r="N555" s="92"/>
      <c r="O555" s="92"/>
      <c r="P555" s="92"/>
      <c r="Q555" s="92"/>
      <c r="R555" s="92"/>
      <c r="S555" s="92"/>
      <c r="T555" s="92"/>
      <c r="U555" s="92"/>
      <c r="V555" s="92"/>
      <c r="W555" s="92"/>
    </row>
    <row r="556" spans="1:23" x14ac:dyDescent="0.2">
      <c r="A556" s="86">
        <v>126</v>
      </c>
      <c r="B556" s="87" t="s">
        <v>158</v>
      </c>
      <c r="C556" s="92"/>
      <c r="D556" s="92"/>
      <c r="E556" s="92"/>
      <c r="F556" s="92"/>
      <c r="G556" s="92"/>
      <c r="H556" s="93">
        <v>0</v>
      </c>
      <c r="I556" s="93">
        <v>989107</v>
      </c>
      <c r="J556" s="93">
        <v>989107</v>
      </c>
      <c r="K556" s="93">
        <v>0</v>
      </c>
      <c r="L556" s="133">
        <v>989107</v>
      </c>
      <c r="M556" s="92"/>
      <c r="N556" s="92"/>
      <c r="O556" s="92"/>
      <c r="P556" s="92"/>
      <c r="Q556" s="92"/>
      <c r="R556" s="92"/>
      <c r="S556" s="92"/>
      <c r="T556" s="92"/>
      <c r="U556" s="92"/>
      <c r="V556" s="92"/>
      <c r="W556" s="92"/>
    </row>
    <row r="557" spans="1:23" x14ac:dyDescent="0.2">
      <c r="A557" s="86">
        <v>127</v>
      </c>
      <c r="B557" s="87" t="s">
        <v>159</v>
      </c>
      <c r="C557" s="92"/>
      <c r="D557" s="92"/>
      <c r="E557" s="92"/>
      <c r="F557" s="92"/>
      <c r="G557" s="92"/>
      <c r="H557" s="93">
        <v>0</v>
      </c>
      <c r="I557" s="93">
        <v>4624812</v>
      </c>
      <c r="J557" s="93">
        <v>4624812</v>
      </c>
      <c r="K557" s="93">
        <v>0</v>
      </c>
      <c r="L557" s="133">
        <v>4624812</v>
      </c>
      <c r="M557" s="92"/>
      <c r="N557" s="92"/>
      <c r="O557" s="92"/>
      <c r="P557" s="92"/>
      <c r="Q557" s="92"/>
      <c r="R557" s="92"/>
      <c r="S557" s="92"/>
      <c r="T557" s="92"/>
      <c r="U557" s="92"/>
      <c r="V557" s="92"/>
      <c r="W557" s="92"/>
    </row>
    <row r="558" spans="1:23" x14ac:dyDescent="0.2">
      <c r="A558" s="86">
        <v>128</v>
      </c>
      <c r="B558" s="87" t="s">
        <v>160</v>
      </c>
      <c r="C558" s="92"/>
      <c r="D558" s="92"/>
      <c r="E558" s="92"/>
      <c r="F558" s="92"/>
      <c r="G558" s="92"/>
      <c r="H558" s="93">
        <v>0</v>
      </c>
      <c r="I558" s="93">
        <v>2062226</v>
      </c>
      <c r="J558" s="93">
        <v>2062226</v>
      </c>
      <c r="K558" s="93">
        <v>0</v>
      </c>
      <c r="L558" s="133">
        <v>2062226</v>
      </c>
      <c r="M558" s="92"/>
      <c r="N558" s="92"/>
      <c r="O558" s="92"/>
      <c r="P558" s="92"/>
      <c r="Q558" s="92"/>
      <c r="R558" s="92"/>
      <c r="S558" s="92"/>
      <c r="T558" s="92"/>
      <c r="U558" s="92"/>
      <c r="V558" s="92"/>
      <c r="W558" s="92"/>
    </row>
    <row r="559" spans="1:23" x14ac:dyDescent="0.2">
      <c r="A559" s="86">
        <v>129</v>
      </c>
      <c r="B559" s="87" t="s">
        <v>161</v>
      </c>
      <c r="C559" s="92"/>
      <c r="D559" s="92"/>
      <c r="E559" s="92"/>
      <c r="F559" s="92"/>
      <c r="G559" s="92"/>
      <c r="H559" s="93">
        <v>0</v>
      </c>
      <c r="I559" s="93">
        <v>1104662</v>
      </c>
      <c r="J559" s="93">
        <v>1104662</v>
      </c>
      <c r="K559" s="93">
        <v>0</v>
      </c>
      <c r="L559" s="133">
        <v>1104662</v>
      </c>
      <c r="M559" s="92"/>
      <c r="N559" s="92"/>
      <c r="O559" s="92"/>
      <c r="P559" s="92"/>
      <c r="Q559" s="92"/>
      <c r="R559" s="92"/>
      <c r="S559" s="92"/>
      <c r="T559" s="92"/>
      <c r="U559" s="92"/>
      <c r="V559" s="92"/>
      <c r="W559" s="92"/>
    </row>
    <row r="560" spans="1:23" x14ac:dyDescent="0.2">
      <c r="A560" s="86">
        <v>131</v>
      </c>
      <c r="B560" s="87" t="s">
        <v>162</v>
      </c>
      <c r="C560" s="92"/>
      <c r="D560" s="92"/>
      <c r="E560" s="92"/>
      <c r="F560" s="92"/>
      <c r="G560" s="92"/>
      <c r="H560" s="93">
        <v>0</v>
      </c>
      <c r="I560" s="93">
        <v>1938766</v>
      </c>
      <c r="J560" s="93">
        <v>1938766</v>
      </c>
      <c r="K560" s="93">
        <v>0</v>
      </c>
      <c r="L560" s="133">
        <v>1938766</v>
      </c>
      <c r="M560" s="92"/>
      <c r="N560" s="92"/>
      <c r="O560" s="92"/>
      <c r="P560" s="92"/>
      <c r="Q560" s="92"/>
      <c r="R560" s="92"/>
      <c r="S560" s="92"/>
      <c r="T560" s="92"/>
      <c r="U560" s="92"/>
      <c r="V560" s="92"/>
      <c r="W560" s="92"/>
    </row>
    <row r="561" spans="1:23" x14ac:dyDescent="0.2">
      <c r="A561" s="86">
        <v>134</v>
      </c>
      <c r="B561" s="87" t="s">
        <v>163</v>
      </c>
      <c r="C561" s="92"/>
      <c r="D561" s="92"/>
      <c r="E561" s="92"/>
      <c r="F561" s="92"/>
      <c r="G561" s="92"/>
      <c r="H561" s="93">
        <v>0</v>
      </c>
      <c r="I561" s="93">
        <v>7011665</v>
      </c>
      <c r="J561" s="93">
        <v>7011665</v>
      </c>
      <c r="K561" s="93">
        <v>0</v>
      </c>
      <c r="L561" s="133">
        <v>7011665</v>
      </c>
      <c r="M561" s="92"/>
      <c r="N561" s="92"/>
      <c r="O561" s="92"/>
      <c r="P561" s="92"/>
      <c r="Q561" s="92"/>
      <c r="R561" s="92"/>
      <c r="S561" s="92"/>
      <c r="T561" s="92"/>
      <c r="U561" s="92"/>
      <c r="V561" s="92"/>
      <c r="W561" s="92"/>
    </row>
    <row r="562" spans="1:23" x14ac:dyDescent="0.2">
      <c r="A562" s="86">
        <v>136</v>
      </c>
      <c r="B562" s="87" t="s">
        <v>164</v>
      </c>
      <c r="C562" s="92"/>
      <c r="D562" s="92"/>
      <c r="E562" s="92"/>
      <c r="F562" s="92"/>
      <c r="G562" s="92"/>
      <c r="H562" s="93">
        <v>0</v>
      </c>
      <c r="I562" s="93">
        <v>793423</v>
      </c>
      <c r="J562" s="93">
        <v>793423</v>
      </c>
      <c r="K562" s="93">
        <v>0</v>
      </c>
      <c r="L562" s="133">
        <v>793423</v>
      </c>
      <c r="M562" s="92"/>
      <c r="N562" s="92"/>
      <c r="O562" s="92"/>
      <c r="P562" s="92"/>
      <c r="Q562" s="92"/>
      <c r="R562" s="92"/>
      <c r="S562" s="92"/>
      <c r="T562" s="92"/>
      <c r="U562" s="92"/>
      <c r="V562" s="92"/>
      <c r="W562" s="92"/>
    </row>
    <row r="563" spans="1:23" x14ac:dyDescent="0.2">
      <c r="A563" s="86">
        <v>140</v>
      </c>
      <c r="B563" s="87" t="s">
        <v>165</v>
      </c>
      <c r="C563" s="92"/>
      <c r="D563" s="92"/>
      <c r="E563" s="92"/>
      <c r="F563" s="92"/>
      <c r="G563" s="92"/>
      <c r="H563" s="93">
        <v>0</v>
      </c>
      <c r="I563" s="93">
        <v>1996803</v>
      </c>
      <c r="J563" s="93">
        <v>1996803</v>
      </c>
      <c r="K563" s="93">
        <v>0</v>
      </c>
      <c r="L563" s="133">
        <v>1996803</v>
      </c>
      <c r="M563" s="92"/>
      <c r="N563" s="92"/>
      <c r="O563" s="92"/>
      <c r="P563" s="92"/>
      <c r="Q563" s="92"/>
      <c r="R563" s="92"/>
      <c r="S563" s="92"/>
      <c r="T563" s="92"/>
      <c r="U563" s="92"/>
      <c r="V563" s="92"/>
      <c r="W563" s="92"/>
    </row>
    <row r="564" spans="1:23" x14ac:dyDescent="0.2">
      <c r="A564" s="86">
        <v>144</v>
      </c>
      <c r="B564" s="87" t="s">
        <v>166</v>
      </c>
      <c r="C564" s="92"/>
      <c r="D564" s="92"/>
      <c r="E564" s="92"/>
      <c r="F564" s="92"/>
      <c r="G564" s="92"/>
      <c r="H564" s="93">
        <v>0</v>
      </c>
      <c r="I564" s="93">
        <v>1112340</v>
      </c>
      <c r="J564" s="93">
        <v>1112340</v>
      </c>
      <c r="K564" s="93">
        <v>0</v>
      </c>
      <c r="L564" s="133">
        <v>1112340</v>
      </c>
      <c r="M564" s="92"/>
      <c r="N564" s="92"/>
      <c r="O564" s="92"/>
      <c r="P564" s="92"/>
      <c r="Q564" s="92"/>
      <c r="R564" s="92"/>
      <c r="S564" s="92"/>
      <c r="T564" s="92"/>
      <c r="U564" s="92"/>
      <c r="V564" s="92"/>
      <c r="W564" s="92"/>
    </row>
    <row r="565" spans="1:23" x14ac:dyDescent="0.2">
      <c r="A565" s="86">
        <v>147</v>
      </c>
      <c r="B565" s="87" t="s">
        <v>167</v>
      </c>
      <c r="C565" s="92"/>
      <c r="D565" s="92"/>
      <c r="E565" s="92"/>
      <c r="F565" s="92"/>
      <c r="G565" s="92"/>
      <c r="H565" s="93">
        <v>0</v>
      </c>
      <c r="I565" s="93">
        <v>2734535</v>
      </c>
      <c r="J565" s="93">
        <v>2734535</v>
      </c>
      <c r="K565" s="93">
        <v>0</v>
      </c>
      <c r="L565" s="133">
        <v>2734535</v>
      </c>
      <c r="M565" s="92"/>
      <c r="N565" s="92"/>
      <c r="O565" s="92"/>
      <c r="P565" s="92"/>
      <c r="Q565" s="92"/>
      <c r="R565" s="92"/>
      <c r="S565" s="92"/>
      <c r="T565" s="92"/>
      <c r="U565" s="92"/>
      <c r="V565" s="92"/>
      <c r="W565" s="92"/>
    </row>
    <row r="566" spans="1:23" x14ac:dyDescent="0.2">
      <c r="A566" s="86">
        <v>150</v>
      </c>
      <c r="B566" s="87" t="s">
        <v>168</v>
      </c>
      <c r="C566" s="92"/>
      <c r="D566" s="92"/>
      <c r="E566" s="92"/>
      <c r="F566" s="92"/>
      <c r="G566" s="92"/>
      <c r="H566" s="93">
        <v>0</v>
      </c>
      <c r="I566" s="93">
        <v>4439693</v>
      </c>
      <c r="J566" s="93">
        <v>4439693</v>
      </c>
      <c r="K566" s="93">
        <v>0</v>
      </c>
      <c r="L566" s="133">
        <v>4439693</v>
      </c>
      <c r="M566" s="92"/>
      <c r="N566" s="92"/>
      <c r="O566" s="92"/>
      <c r="P566" s="92"/>
      <c r="Q566" s="92"/>
      <c r="R566" s="92"/>
      <c r="S566" s="92"/>
      <c r="T566" s="92"/>
      <c r="U566" s="92"/>
      <c r="V566" s="92"/>
      <c r="W566" s="92"/>
    </row>
    <row r="567" spans="1:23" x14ac:dyDescent="0.2">
      <c r="A567" s="86">
        <v>151</v>
      </c>
      <c r="B567" s="87" t="s">
        <v>169</v>
      </c>
      <c r="C567" s="92"/>
      <c r="D567" s="92"/>
      <c r="E567" s="92"/>
      <c r="F567" s="92"/>
      <c r="G567" s="92"/>
      <c r="H567" s="93">
        <v>0</v>
      </c>
      <c r="I567" s="93">
        <v>6213333</v>
      </c>
      <c r="J567" s="93">
        <v>6213333</v>
      </c>
      <c r="K567" s="93">
        <v>0</v>
      </c>
      <c r="L567" s="133">
        <v>6213333</v>
      </c>
      <c r="M567" s="92"/>
      <c r="N567" s="92"/>
      <c r="O567" s="92"/>
      <c r="P567" s="92"/>
      <c r="Q567" s="92"/>
      <c r="R567" s="92"/>
      <c r="S567" s="92"/>
      <c r="T567" s="92"/>
      <c r="U567" s="92"/>
      <c r="V567" s="92"/>
      <c r="W567" s="92"/>
    </row>
    <row r="568" spans="1:23" x14ac:dyDescent="0.2">
      <c r="A568" s="86">
        <v>154</v>
      </c>
      <c r="B568" s="87" t="s">
        <v>170</v>
      </c>
      <c r="C568" s="92"/>
      <c r="D568" s="92"/>
      <c r="E568" s="92"/>
      <c r="F568" s="92"/>
      <c r="G568" s="92"/>
      <c r="H568" s="93">
        <v>0</v>
      </c>
      <c r="I568" s="93">
        <v>3130889</v>
      </c>
      <c r="J568" s="93">
        <v>3130889</v>
      </c>
      <c r="K568" s="93">
        <v>0</v>
      </c>
      <c r="L568" s="133">
        <v>3130889</v>
      </c>
      <c r="M568" s="92"/>
      <c r="N568" s="92"/>
      <c r="O568" s="92"/>
      <c r="P568" s="92"/>
      <c r="Q568" s="92"/>
      <c r="R568" s="92"/>
      <c r="S568" s="92"/>
      <c r="T568" s="92"/>
      <c r="U568" s="92"/>
      <c r="V568" s="92"/>
      <c r="W568" s="92"/>
    </row>
    <row r="569" spans="1:23" x14ac:dyDescent="0.2">
      <c r="A569" s="86">
        <v>155</v>
      </c>
      <c r="B569" s="87" t="s">
        <v>171</v>
      </c>
      <c r="C569" s="92"/>
      <c r="D569" s="92"/>
      <c r="E569" s="92"/>
      <c r="F569" s="92"/>
      <c r="G569" s="92"/>
      <c r="H569" s="93">
        <v>0</v>
      </c>
      <c r="I569" s="93">
        <v>871259</v>
      </c>
      <c r="J569" s="93">
        <v>871259</v>
      </c>
      <c r="K569" s="93">
        <v>0</v>
      </c>
      <c r="L569" s="133">
        <v>871259</v>
      </c>
      <c r="M569" s="92"/>
      <c r="N569" s="92"/>
      <c r="O569" s="92"/>
      <c r="P569" s="92"/>
      <c r="Q569" s="92"/>
      <c r="R569" s="92"/>
      <c r="S569" s="92"/>
      <c r="T569" s="92"/>
      <c r="U569" s="92"/>
      <c r="V569" s="92"/>
      <c r="W569" s="92"/>
    </row>
    <row r="570" spans="1:23" x14ac:dyDescent="0.2">
      <c r="A570" s="86">
        <v>156</v>
      </c>
      <c r="B570" s="87" t="s">
        <v>172</v>
      </c>
      <c r="C570" s="92"/>
      <c r="D570" s="92"/>
      <c r="E570" s="92"/>
      <c r="F570" s="92"/>
      <c r="G570" s="92"/>
      <c r="H570" s="93">
        <v>0</v>
      </c>
      <c r="I570" s="93">
        <v>1501752</v>
      </c>
      <c r="J570" s="93">
        <v>1501752</v>
      </c>
      <c r="K570" s="93">
        <v>0</v>
      </c>
      <c r="L570" s="133">
        <v>1501752</v>
      </c>
      <c r="M570" s="92"/>
      <c r="N570" s="92"/>
      <c r="O570" s="92"/>
      <c r="P570" s="92"/>
      <c r="Q570" s="92"/>
      <c r="R570" s="92"/>
      <c r="S570" s="92"/>
      <c r="T570" s="92"/>
      <c r="U570" s="92"/>
      <c r="V570" s="92"/>
      <c r="W570" s="92"/>
    </row>
    <row r="571" spans="1:23" x14ac:dyDescent="0.2">
      <c r="A571" s="86">
        <v>158</v>
      </c>
      <c r="B571" s="87" t="s">
        <v>173</v>
      </c>
      <c r="C571" s="92"/>
      <c r="D571" s="92"/>
      <c r="E571" s="92"/>
      <c r="F571" s="92"/>
      <c r="G571" s="92"/>
      <c r="H571" s="93">
        <v>0</v>
      </c>
      <c r="I571" s="93">
        <v>719230</v>
      </c>
      <c r="J571" s="93">
        <v>719230</v>
      </c>
      <c r="K571" s="93">
        <v>0</v>
      </c>
      <c r="L571" s="133">
        <v>719230</v>
      </c>
      <c r="M571" s="92"/>
      <c r="N571" s="92"/>
      <c r="O571" s="92"/>
      <c r="P571" s="92"/>
      <c r="Q571" s="92"/>
      <c r="R571" s="92"/>
      <c r="S571" s="92"/>
      <c r="T571" s="92"/>
      <c r="U571" s="92"/>
      <c r="V571" s="92"/>
      <c r="W571" s="92"/>
    </row>
    <row r="572" spans="1:23" x14ac:dyDescent="0.2">
      <c r="A572" s="86">
        <v>160</v>
      </c>
      <c r="B572" s="87" t="s">
        <v>174</v>
      </c>
      <c r="C572" s="92"/>
      <c r="D572" s="92"/>
      <c r="E572" s="92"/>
      <c r="F572" s="92"/>
      <c r="G572" s="92"/>
      <c r="H572" s="93">
        <v>0</v>
      </c>
      <c r="I572" s="93">
        <v>3781106</v>
      </c>
      <c r="J572" s="93">
        <v>3781106</v>
      </c>
      <c r="K572" s="93">
        <v>0</v>
      </c>
      <c r="L572" s="133">
        <v>3781106</v>
      </c>
      <c r="M572" s="92"/>
      <c r="N572" s="92"/>
      <c r="O572" s="92"/>
      <c r="P572" s="92"/>
      <c r="Q572" s="92"/>
      <c r="R572" s="92"/>
      <c r="S572" s="92"/>
      <c r="T572" s="92"/>
      <c r="U572" s="92"/>
      <c r="V572" s="92"/>
      <c r="W572" s="92"/>
    </row>
    <row r="573" spans="1:23" x14ac:dyDescent="0.2">
      <c r="A573" s="86">
        <v>161</v>
      </c>
      <c r="B573" s="87" t="s">
        <v>175</v>
      </c>
      <c r="C573" s="92"/>
      <c r="D573" s="92"/>
      <c r="E573" s="92"/>
      <c r="F573" s="92"/>
      <c r="G573" s="92"/>
      <c r="H573" s="93">
        <v>0</v>
      </c>
      <c r="I573" s="93">
        <v>1359336</v>
      </c>
      <c r="J573" s="93">
        <v>1359336</v>
      </c>
      <c r="K573" s="93">
        <v>0</v>
      </c>
      <c r="L573" s="133">
        <v>1359336</v>
      </c>
      <c r="M573" s="92"/>
      <c r="N573" s="92"/>
      <c r="O573" s="92"/>
      <c r="P573" s="92"/>
      <c r="Q573" s="92"/>
      <c r="R573" s="92"/>
      <c r="S573" s="92"/>
      <c r="T573" s="92"/>
      <c r="U573" s="92"/>
      <c r="V573" s="92"/>
      <c r="W573" s="92"/>
    </row>
    <row r="574" spans="1:23" x14ac:dyDescent="0.2">
      <c r="A574" s="86">
        <v>162</v>
      </c>
      <c r="B574" s="87" t="s">
        <v>176</v>
      </c>
      <c r="C574" s="92"/>
      <c r="D574" s="92"/>
      <c r="E574" s="92"/>
      <c r="F574" s="92"/>
      <c r="G574" s="92"/>
      <c r="H574" s="93">
        <v>0</v>
      </c>
      <c r="I574" s="93">
        <v>3925934</v>
      </c>
      <c r="J574" s="93">
        <v>3925934</v>
      </c>
      <c r="K574" s="93">
        <v>0</v>
      </c>
      <c r="L574" s="133">
        <v>3925934</v>
      </c>
      <c r="M574" s="92"/>
      <c r="N574" s="92"/>
      <c r="O574" s="92"/>
      <c r="P574" s="92"/>
      <c r="Q574" s="92"/>
      <c r="R574" s="92"/>
      <c r="S574" s="92"/>
      <c r="T574" s="92"/>
      <c r="U574" s="92"/>
      <c r="V574" s="92"/>
      <c r="W574" s="92"/>
    </row>
    <row r="575" spans="1:23" x14ac:dyDescent="0.2">
      <c r="A575" s="86">
        <v>163</v>
      </c>
      <c r="B575" s="87" t="s">
        <v>177</v>
      </c>
      <c r="C575" s="92"/>
      <c r="D575" s="92"/>
      <c r="E575" s="92"/>
      <c r="F575" s="92"/>
      <c r="G575" s="92"/>
      <c r="H575" s="93">
        <v>0</v>
      </c>
      <c r="I575" s="93">
        <v>927015</v>
      </c>
      <c r="J575" s="93">
        <v>927015</v>
      </c>
      <c r="K575" s="93">
        <v>0</v>
      </c>
      <c r="L575" s="133">
        <v>927015</v>
      </c>
      <c r="M575" s="92"/>
      <c r="N575" s="92"/>
      <c r="O575" s="92"/>
      <c r="P575" s="92"/>
      <c r="Q575" s="92"/>
      <c r="R575" s="92"/>
      <c r="S575" s="92"/>
      <c r="T575" s="92"/>
      <c r="U575" s="92"/>
      <c r="V575" s="92"/>
      <c r="W575" s="92"/>
    </row>
    <row r="576" spans="1:23" x14ac:dyDescent="0.2">
      <c r="A576" s="86">
        <v>166</v>
      </c>
      <c r="B576" s="87" t="s">
        <v>178</v>
      </c>
      <c r="C576" s="92"/>
      <c r="D576" s="92"/>
      <c r="E576" s="92"/>
      <c r="F576" s="92"/>
      <c r="G576" s="92"/>
      <c r="H576" s="93">
        <v>0</v>
      </c>
      <c r="I576" s="93">
        <v>5156089</v>
      </c>
      <c r="J576" s="93">
        <v>5156089</v>
      </c>
      <c r="K576" s="93">
        <v>0</v>
      </c>
      <c r="L576" s="133">
        <v>5156089</v>
      </c>
      <c r="M576" s="92"/>
      <c r="N576" s="92"/>
      <c r="O576" s="92"/>
      <c r="P576" s="92"/>
      <c r="Q576" s="92"/>
      <c r="R576" s="92"/>
      <c r="S576" s="92"/>
      <c r="T576" s="92"/>
      <c r="U576" s="92"/>
      <c r="V576" s="92"/>
      <c r="W576" s="92"/>
    </row>
    <row r="577" spans="1:23" x14ac:dyDescent="0.2">
      <c r="A577" s="86">
        <v>167</v>
      </c>
      <c r="B577" s="87" t="s">
        <v>179</v>
      </c>
      <c r="C577" s="92"/>
      <c r="D577" s="92"/>
      <c r="E577" s="92"/>
      <c r="F577" s="92"/>
      <c r="G577" s="92"/>
      <c r="H577" s="93">
        <v>0</v>
      </c>
      <c r="I577" s="93">
        <v>1495188</v>
      </c>
      <c r="J577" s="93">
        <v>1495188</v>
      </c>
      <c r="K577" s="93">
        <v>0</v>
      </c>
      <c r="L577" s="133">
        <v>1495188</v>
      </c>
      <c r="M577" s="92"/>
      <c r="N577" s="92"/>
      <c r="O577" s="92"/>
      <c r="P577" s="92"/>
      <c r="Q577" s="92"/>
      <c r="R577" s="92"/>
      <c r="S577" s="92"/>
      <c r="T577" s="92"/>
      <c r="U577" s="92"/>
      <c r="V577" s="92"/>
      <c r="W577" s="92"/>
    </row>
    <row r="578" spans="1:23" x14ac:dyDescent="0.2">
      <c r="A578" s="86">
        <v>170</v>
      </c>
      <c r="B578" s="87" t="s">
        <v>180</v>
      </c>
      <c r="C578" s="92"/>
      <c r="D578" s="92"/>
      <c r="E578" s="92"/>
      <c r="F578" s="92"/>
      <c r="G578" s="92"/>
      <c r="H578" s="93">
        <v>0</v>
      </c>
      <c r="I578" s="93">
        <v>450358</v>
      </c>
      <c r="J578" s="93">
        <v>450358</v>
      </c>
      <c r="K578" s="93">
        <v>0</v>
      </c>
      <c r="L578" s="133">
        <v>450358</v>
      </c>
      <c r="M578" s="92"/>
      <c r="N578" s="92"/>
      <c r="O578" s="92"/>
      <c r="P578" s="92"/>
      <c r="Q578" s="92"/>
      <c r="R578" s="92"/>
      <c r="S578" s="92"/>
      <c r="T578" s="92"/>
      <c r="U578" s="92"/>
      <c r="V578" s="92"/>
      <c r="W578" s="92"/>
    </row>
    <row r="579" spans="1:23" x14ac:dyDescent="0.2">
      <c r="A579" s="86">
        <v>173</v>
      </c>
      <c r="B579" s="87" t="s">
        <v>181</v>
      </c>
      <c r="C579" s="92"/>
      <c r="D579" s="92"/>
      <c r="E579" s="92"/>
      <c r="F579" s="92"/>
      <c r="G579" s="92"/>
      <c r="H579" s="93">
        <v>0</v>
      </c>
      <c r="I579" s="93">
        <v>3532207</v>
      </c>
      <c r="J579" s="93">
        <v>3532207</v>
      </c>
      <c r="K579" s="93">
        <v>0</v>
      </c>
      <c r="L579" s="133">
        <v>3532207</v>
      </c>
      <c r="M579" s="92"/>
      <c r="N579" s="92"/>
      <c r="O579" s="92"/>
      <c r="P579" s="92"/>
      <c r="Q579" s="92"/>
      <c r="R579" s="92"/>
      <c r="S579" s="92"/>
      <c r="T579" s="92"/>
      <c r="U579" s="92"/>
      <c r="V579" s="92"/>
      <c r="W579" s="92"/>
    </row>
    <row r="580" spans="1:23" x14ac:dyDescent="0.2">
      <c r="A580" s="86">
        <v>180</v>
      </c>
      <c r="B580" s="87" t="s">
        <v>182</v>
      </c>
      <c r="C580" s="92"/>
      <c r="D580" s="92"/>
      <c r="E580" s="92"/>
      <c r="F580" s="92"/>
      <c r="G580" s="92"/>
      <c r="H580" s="93">
        <v>0</v>
      </c>
      <c r="I580" s="93">
        <v>1100888</v>
      </c>
      <c r="J580" s="93">
        <v>1100888</v>
      </c>
      <c r="K580" s="93">
        <v>0</v>
      </c>
      <c r="L580" s="133">
        <v>1100888</v>
      </c>
      <c r="M580" s="92"/>
      <c r="N580" s="92"/>
      <c r="O580" s="92"/>
      <c r="P580" s="92"/>
      <c r="Q580" s="92"/>
      <c r="R580" s="92"/>
      <c r="S580" s="92"/>
      <c r="T580" s="92"/>
      <c r="U580" s="92"/>
      <c r="V580" s="92"/>
      <c r="W580" s="92"/>
    </row>
    <row r="581" spans="1:23" x14ac:dyDescent="0.2">
      <c r="A581" s="86">
        <v>182</v>
      </c>
      <c r="B581" s="87" t="s">
        <v>183</v>
      </c>
      <c r="C581" s="92"/>
      <c r="D581" s="92"/>
      <c r="E581" s="92"/>
      <c r="F581" s="92"/>
      <c r="G581" s="92"/>
      <c r="H581" s="93">
        <v>0</v>
      </c>
      <c r="I581" s="93">
        <v>1437227</v>
      </c>
      <c r="J581" s="93">
        <v>1437227</v>
      </c>
      <c r="K581" s="93">
        <v>0</v>
      </c>
      <c r="L581" s="133">
        <v>1437227</v>
      </c>
      <c r="M581" s="92"/>
      <c r="N581" s="92"/>
      <c r="O581" s="92"/>
      <c r="P581" s="92"/>
      <c r="Q581" s="92"/>
      <c r="R581" s="92"/>
      <c r="S581" s="92"/>
      <c r="T581" s="92"/>
      <c r="U581" s="92"/>
      <c r="V581" s="92"/>
      <c r="W581" s="92"/>
    </row>
    <row r="582" spans="1:23" x14ac:dyDescent="0.2">
      <c r="A582" s="86">
        <v>190</v>
      </c>
      <c r="B582" s="87" t="s">
        <v>184</v>
      </c>
      <c r="C582" s="92"/>
      <c r="D582" s="92"/>
      <c r="E582" s="92"/>
      <c r="F582" s="92"/>
      <c r="G582" s="92"/>
      <c r="H582" s="93">
        <v>0</v>
      </c>
      <c r="I582" s="93">
        <v>377874</v>
      </c>
      <c r="J582" s="93">
        <v>377874</v>
      </c>
      <c r="K582" s="93">
        <v>0</v>
      </c>
      <c r="L582" s="133">
        <v>377874</v>
      </c>
      <c r="M582" s="92"/>
      <c r="N582" s="92"/>
      <c r="O582" s="92"/>
      <c r="P582" s="92"/>
      <c r="Q582" s="92"/>
      <c r="R582" s="92"/>
      <c r="S582" s="92"/>
      <c r="T582" s="92"/>
      <c r="U582" s="92"/>
      <c r="V582" s="92"/>
      <c r="W582" s="92"/>
    </row>
    <row r="583" spans="1:23" x14ac:dyDescent="0.2">
      <c r="A583" s="86">
        <v>191</v>
      </c>
      <c r="B583" s="87" t="s">
        <v>185</v>
      </c>
      <c r="C583" s="92"/>
      <c r="D583" s="92"/>
      <c r="E583" s="92"/>
      <c r="F583" s="92"/>
      <c r="G583" s="92"/>
      <c r="H583" s="93">
        <v>0</v>
      </c>
      <c r="I583" s="93">
        <v>739754</v>
      </c>
      <c r="J583" s="93">
        <v>739754</v>
      </c>
      <c r="K583" s="93">
        <v>0</v>
      </c>
      <c r="L583" s="133">
        <v>739754</v>
      </c>
      <c r="M583" s="92"/>
      <c r="N583" s="92"/>
      <c r="O583" s="92"/>
      <c r="P583" s="92"/>
      <c r="Q583" s="92"/>
      <c r="R583" s="92"/>
      <c r="S583" s="92"/>
      <c r="T583" s="92"/>
      <c r="U583" s="92"/>
      <c r="V583" s="92"/>
      <c r="W583" s="92"/>
    </row>
    <row r="584" spans="1:23" x14ac:dyDescent="0.2">
      <c r="A584" s="136">
        <v>206</v>
      </c>
      <c r="B584" s="99" t="s">
        <v>186</v>
      </c>
      <c r="C584" s="100"/>
      <c r="D584" s="100"/>
      <c r="E584" s="100"/>
      <c r="F584" s="100"/>
      <c r="G584" s="100"/>
      <c r="H584" s="137">
        <v>0</v>
      </c>
      <c r="I584" s="137">
        <v>1440341</v>
      </c>
      <c r="J584" s="137">
        <v>1440341</v>
      </c>
      <c r="K584" s="137">
        <v>0</v>
      </c>
      <c r="L584" s="139">
        <v>1440341</v>
      </c>
      <c r="M584" s="92"/>
      <c r="N584" s="92"/>
      <c r="O584" s="92"/>
      <c r="P584" s="92"/>
      <c r="Q584" s="92"/>
      <c r="R584" s="92"/>
      <c r="S584" s="92"/>
      <c r="T584" s="92"/>
      <c r="U584" s="92"/>
      <c r="V584" s="92"/>
      <c r="W584" s="92"/>
    </row>
    <row r="585" spans="1:23" x14ac:dyDescent="0.2">
      <c r="B585" s="87"/>
      <c r="C585" s="92"/>
      <c r="D585" s="92"/>
      <c r="E585" s="92"/>
      <c r="F585" s="92"/>
      <c r="G585" s="92"/>
      <c r="H585" s="92"/>
      <c r="I585" s="92"/>
      <c r="J585" s="92"/>
      <c r="L585" s="87"/>
      <c r="M585" s="92"/>
      <c r="N585" s="92"/>
      <c r="O585" s="92"/>
      <c r="P585" s="92"/>
      <c r="Q585" s="92"/>
      <c r="R585" s="92"/>
      <c r="S585" s="92"/>
      <c r="T585" s="92"/>
      <c r="U585" s="92"/>
      <c r="V585" s="92"/>
      <c r="W585" s="92"/>
    </row>
    <row r="586" spans="1:23" x14ac:dyDescent="0.2">
      <c r="A586" s="103"/>
      <c r="B586" s="104"/>
      <c r="C586" s="181" t="s">
        <v>222</v>
      </c>
      <c r="D586" s="182"/>
      <c r="E586" s="182"/>
      <c r="F586" s="182"/>
      <c r="G586" s="183"/>
      <c r="H586" s="105"/>
      <c r="I586" s="106"/>
      <c r="J586" s="106"/>
      <c r="K586" s="106"/>
      <c r="L586" s="107"/>
      <c r="M586" s="77"/>
      <c r="N586" s="92"/>
      <c r="O586" s="92"/>
      <c r="P586" s="92"/>
      <c r="Q586" s="92"/>
      <c r="R586" s="92"/>
      <c r="S586" s="92"/>
      <c r="T586" s="92"/>
      <c r="U586" s="92"/>
      <c r="V586" s="92"/>
      <c r="W586" s="92"/>
    </row>
    <row r="587" spans="1:23" x14ac:dyDescent="0.2">
      <c r="A587" s="108"/>
      <c r="B587" s="109"/>
      <c r="C587" s="184"/>
      <c r="D587" s="185"/>
      <c r="E587" s="185"/>
      <c r="F587" s="185"/>
      <c r="G587" s="186"/>
      <c r="H587" s="110"/>
      <c r="I587" s="110"/>
      <c r="J587" s="110"/>
      <c r="K587" s="111" t="s">
        <v>223</v>
      </c>
      <c r="L587" s="112"/>
      <c r="M587" s="77"/>
      <c r="N587" s="92"/>
      <c r="O587" s="92"/>
      <c r="P587" s="92"/>
      <c r="Q587" s="92"/>
      <c r="R587" s="92"/>
      <c r="S587" s="92"/>
      <c r="T587" s="92"/>
      <c r="U587" s="92"/>
      <c r="V587" s="92"/>
      <c r="W587" s="92"/>
    </row>
    <row r="588" spans="1:23" x14ac:dyDescent="0.2">
      <c r="A588" s="108"/>
      <c r="B588" s="109"/>
      <c r="C588" s="75"/>
      <c r="D588" s="75"/>
      <c r="E588" s="75"/>
      <c r="F588" s="113" t="s">
        <v>224</v>
      </c>
      <c r="G588" s="114"/>
      <c r="H588" s="110"/>
      <c r="I588" s="110"/>
      <c r="J588" s="110"/>
      <c r="K588" s="111" t="s">
        <v>225</v>
      </c>
      <c r="L588" s="112"/>
      <c r="M588" s="77"/>
      <c r="N588" s="92"/>
      <c r="O588" s="92"/>
      <c r="P588" s="92"/>
      <c r="Q588" s="92"/>
      <c r="R588" s="92"/>
      <c r="S588" s="92"/>
      <c r="T588" s="92"/>
      <c r="U588" s="92"/>
      <c r="V588" s="92"/>
      <c r="W588" s="92"/>
    </row>
    <row r="589" spans="1:23" x14ac:dyDescent="0.2">
      <c r="A589" s="108"/>
      <c r="B589" s="109"/>
      <c r="C589" s="113"/>
      <c r="D589" s="113"/>
      <c r="E589" s="113" t="s">
        <v>226</v>
      </c>
      <c r="F589" s="113" t="s">
        <v>8</v>
      </c>
      <c r="G589" s="115"/>
      <c r="H589" s="110"/>
      <c r="I589" s="110"/>
      <c r="J589" s="111"/>
      <c r="K589" s="111" t="s">
        <v>8</v>
      </c>
      <c r="L589" s="112"/>
      <c r="M589" s="77"/>
      <c r="N589" s="92"/>
      <c r="O589" s="92"/>
      <c r="P589" s="92"/>
      <c r="Q589" s="92"/>
      <c r="R589" s="92"/>
      <c r="S589" s="92"/>
      <c r="T589" s="92"/>
      <c r="U589" s="92"/>
      <c r="V589" s="92"/>
      <c r="W589" s="92"/>
    </row>
    <row r="590" spans="1:23" x14ac:dyDescent="0.2">
      <c r="A590" s="108"/>
      <c r="B590" s="109"/>
      <c r="C590" s="113"/>
      <c r="D590" s="113"/>
      <c r="E590" s="113" t="s">
        <v>227</v>
      </c>
      <c r="F590" s="113" t="s">
        <v>228</v>
      </c>
      <c r="G590" s="115"/>
      <c r="H590" s="110"/>
      <c r="I590" s="110"/>
      <c r="J590" s="111"/>
      <c r="K590" s="111" t="s">
        <v>228</v>
      </c>
      <c r="L590" s="112"/>
      <c r="M590" s="77"/>
      <c r="N590" s="92"/>
      <c r="O590" s="92"/>
      <c r="P590" s="92"/>
      <c r="Q590" s="92"/>
      <c r="R590" s="92"/>
      <c r="S590" s="92"/>
      <c r="T590" s="92"/>
      <c r="U590" s="92"/>
      <c r="V590" s="92"/>
      <c r="W590" s="92"/>
    </row>
    <row r="591" spans="1:23" x14ac:dyDescent="0.2">
      <c r="A591" s="108"/>
      <c r="B591" s="109"/>
      <c r="C591" s="113"/>
      <c r="D591" s="113"/>
      <c r="E591" s="113" t="s">
        <v>229</v>
      </c>
      <c r="F591" s="113" t="s">
        <v>227</v>
      </c>
      <c r="G591" s="115"/>
      <c r="H591" s="110"/>
      <c r="I591" s="110"/>
      <c r="J591" s="111"/>
      <c r="K591" s="111" t="s">
        <v>227</v>
      </c>
      <c r="L591" s="112"/>
      <c r="M591" s="77"/>
      <c r="N591" s="92"/>
      <c r="O591" s="92"/>
      <c r="P591" s="92"/>
      <c r="Q591" s="92"/>
      <c r="R591" s="92"/>
      <c r="S591" s="92"/>
      <c r="T591" s="92"/>
      <c r="U591" s="92"/>
      <c r="V591" s="92"/>
      <c r="W591" s="92"/>
    </row>
    <row r="592" spans="1:23" x14ac:dyDescent="0.2">
      <c r="A592" s="108"/>
      <c r="B592" s="109"/>
      <c r="C592" s="113" t="s">
        <v>220</v>
      </c>
      <c r="D592" s="113"/>
      <c r="E592" s="113" t="s">
        <v>230</v>
      </c>
      <c r="F592" s="113" t="s">
        <v>215</v>
      </c>
      <c r="G592" s="115" t="s">
        <v>3</v>
      </c>
      <c r="H592" s="111"/>
      <c r="I592" s="111"/>
      <c r="J592" s="111" t="s">
        <v>4</v>
      </c>
      <c r="K592" s="111" t="s">
        <v>215</v>
      </c>
      <c r="L592" s="116"/>
      <c r="M592" s="77"/>
      <c r="N592" s="92"/>
      <c r="O592" s="92"/>
      <c r="P592" s="92"/>
      <c r="Q592" s="92"/>
      <c r="R592" s="92"/>
      <c r="S592" s="92"/>
      <c r="T592" s="92"/>
      <c r="U592" s="92"/>
      <c r="V592" s="92"/>
      <c r="W592" s="92"/>
    </row>
    <row r="593" spans="1:23" x14ac:dyDescent="0.2">
      <c r="A593" s="108"/>
      <c r="B593" s="109"/>
      <c r="C593" s="113" t="s">
        <v>227</v>
      </c>
      <c r="D593" s="113"/>
      <c r="E593" s="113" t="s">
        <v>7</v>
      </c>
      <c r="F593" s="113" t="s">
        <v>9</v>
      </c>
      <c r="G593" s="115" t="s">
        <v>231</v>
      </c>
      <c r="H593" s="111" t="s">
        <v>217</v>
      </c>
      <c r="I593" s="111"/>
      <c r="J593" s="111" t="s">
        <v>232</v>
      </c>
      <c r="K593" s="111" t="s">
        <v>9</v>
      </c>
      <c r="L593" s="116" t="s">
        <v>214</v>
      </c>
      <c r="M593" s="77"/>
      <c r="N593" s="92"/>
      <c r="O593" s="92"/>
      <c r="P593" s="92"/>
      <c r="Q593" s="92"/>
      <c r="R593" s="92"/>
      <c r="S593" s="92"/>
      <c r="T593" s="92"/>
      <c r="U593" s="92"/>
      <c r="V593" s="92"/>
      <c r="W593" s="92"/>
    </row>
    <row r="594" spans="1:23" x14ac:dyDescent="0.2">
      <c r="A594" s="108"/>
      <c r="B594" s="109"/>
      <c r="C594" s="113" t="s">
        <v>233</v>
      </c>
      <c r="D594" s="113"/>
      <c r="E594" s="113" t="s">
        <v>234</v>
      </c>
      <c r="F594" s="113" t="s">
        <v>235</v>
      </c>
      <c r="G594" s="115" t="s">
        <v>237</v>
      </c>
      <c r="H594" s="111" t="s">
        <v>215</v>
      </c>
      <c r="I594" s="111" t="s">
        <v>258</v>
      </c>
      <c r="J594" s="111" t="s">
        <v>238</v>
      </c>
      <c r="K594" s="111" t="s">
        <v>235</v>
      </c>
      <c r="L594" s="116" t="s">
        <v>214</v>
      </c>
      <c r="M594" s="77"/>
      <c r="N594" s="92"/>
      <c r="O594" s="92"/>
      <c r="P594" s="92"/>
      <c r="Q594" s="92"/>
      <c r="R594" s="92"/>
      <c r="S594" s="92"/>
      <c r="T594" s="92"/>
      <c r="U594" s="92"/>
      <c r="V594" s="92"/>
      <c r="W594" s="92"/>
    </row>
    <row r="595" spans="1:23" x14ac:dyDescent="0.2">
      <c r="A595" s="117"/>
      <c r="B595" s="118"/>
      <c r="C595" s="113" t="s">
        <v>230</v>
      </c>
      <c r="D595" s="113" t="s">
        <v>241</v>
      </c>
      <c r="E595" s="113" t="s">
        <v>240</v>
      </c>
      <c r="F595" s="113" t="s">
        <v>232</v>
      </c>
      <c r="G595" s="115" t="s">
        <v>242</v>
      </c>
      <c r="H595" s="111" t="s">
        <v>2</v>
      </c>
      <c r="I595" s="111" t="s">
        <v>246</v>
      </c>
      <c r="J595" s="111" t="s">
        <v>2</v>
      </c>
      <c r="K595" s="111" t="s">
        <v>232</v>
      </c>
      <c r="L595" s="116" t="s">
        <v>259</v>
      </c>
      <c r="M595" s="77"/>
      <c r="N595" s="92"/>
      <c r="O595" s="92"/>
      <c r="P595" s="92"/>
      <c r="Q595" s="92"/>
      <c r="R595" s="92"/>
      <c r="S595" s="92"/>
      <c r="T595" s="92"/>
      <c r="U595" s="92"/>
      <c r="V595" s="92"/>
      <c r="W595" s="92"/>
    </row>
    <row r="596" spans="1:23" x14ac:dyDescent="0.2">
      <c r="A596" s="119" t="s">
        <v>252</v>
      </c>
      <c r="B596" s="120" t="s">
        <v>215</v>
      </c>
      <c r="C596" s="121" t="s">
        <v>6</v>
      </c>
      <c r="D596" s="121" t="s">
        <v>244</v>
      </c>
      <c r="E596" s="121" t="s">
        <v>243</v>
      </c>
      <c r="F596" s="121" t="s">
        <v>9</v>
      </c>
      <c r="G596" s="122" t="s">
        <v>245</v>
      </c>
      <c r="H596" s="123" t="s">
        <v>219</v>
      </c>
      <c r="I596" s="111" t="s">
        <v>216</v>
      </c>
      <c r="J596" s="111" t="s">
        <v>219</v>
      </c>
      <c r="K596" s="123" t="s">
        <v>9</v>
      </c>
      <c r="L596" s="116" t="s">
        <v>219</v>
      </c>
      <c r="M596" s="77"/>
      <c r="N596" s="92"/>
      <c r="O596" s="92"/>
      <c r="P596" s="92"/>
      <c r="Q596" s="92"/>
      <c r="R596" s="92"/>
      <c r="S596" s="92"/>
      <c r="T596" s="92"/>
      <c r="U596" s="92"/>
      <c r="V596" s="92"/>
      <c r="W596" s="92"/>
    </row>
    <row r="597" spans="1:23" x14ac:dyDescent="0.2">
      <c r="A597" s="78"/>
      <c r="B597" s="79"/>
      <c r="C597" s="79"/>
      <c r="D597" s="79"/>
      <c r="E597" s="79"/>
      <c r="F597" s="79"/>
      <c r="G597" s="79"/>
      <c r="H597" s="79"/>
      <c r="I597" s="79"/>
      <c r="J597" s="79"/>
      <c r="K597" s="79"/>
      <c r="L597" s="80"/>
      <c r="M597" s="77"/>
      <c r="N597" s="92"/>
      <c r="O597" s="92"/>
      <c r="P597" s="92"/>
      <c r="Q597" s="92"/>
      <c r="R597" s="92"/>
      <c r="S597" s="92"/>
      <c r="T597" s="92"/>
      <c r="U597" s="92"/>
      <c r="V597" s="92"/>
      <c r="W597" s="92"/>
    </row>
    <row r="598" spans="1:23" x14ac:dyDescent="0.2">
      <c r="A598" s="86">
        <v>210</v>
      </c>
      <c r="B598" s="87" t="s">
        <v>187</v>
      </c>
      <c r="C598" s="92"/>
      <c r="D598" s="92"/>
      <c r="E598" s="92"/>
      <c r="F598" s="92"/>
      <c r="G598" s="92"/>
      <c r="H598" s="93">
        <v>0</v>
      </c>
      <c r="I598" s="93">
        <v>2552227</v>
      </c>
      <c r="J598" s="93">
        <v>2552227</v>
      </c>
      <c r="K598" s="93">
        <v>0</v>
      </c>
      <c r="L598" s="133">
        <v>2552227</v>
      </c>
      <c r="M598" s="92"/>
      <c r="N598" s="92"/>
      <c r="O598" s="92"/>
      <c r="P598" s="92"/>
      <c r="Q598" s="92"/>
      <c r="R598" s="92"/>
      <c r="S598" s="92"/>
      <c r="T598" s="92"/>
      <c r="U598" s="92"/>
      <c r="V598" s="92"/>
      <c r="W598" s="92"/>
    </row>
    <row r="599" spans="1:23" x14ac:dyDescent="0.2">
      <c r="A599" s="86">
        <v>214</v>
      </c>
      <c r="B599" s="87" t="s">
        <v>188</v>
      </c>
      <c r="C599" s="92"/>
      <c r="D599" s="92"/>
      <c r="E599" s="92"/>
      <c r="F599" s="92"/>
      <c r="G599" s="92"/>
      <c r="H599" s="93">
        <v>0</v>
      </c>
      <c r="I599" s="93">
        <v>1865947</v>
      </c>
      <c r="J599" s="93">
        <v>1865947</v>
      </c>
      <c r="K599" s="93">
        <v>0</v>
      </c>
      <c r="L599" s="133">
        <v>1865947</v>
      </c>
      <c r="M599" s="92"/>
      <c r="N599" s="92"/>
      <c r="O599" s="92"/>
      <c r="P599" s="92"/>
      <c r="Q599" s="92"/>
      <c r="R599" s="92"/>
      <c r="S599" s="92"/>
      <c r="T599" s="92"/>
      <c r="U599" s="92"/>
      <c r="V599" s="92"/>
      <c r="W599" s="92"/>
    </row>
    <row r="600" spans="1:23" x14ac:dyDescent="0.2">
      <c r="A600" s="86">
        <v>221</v>
      </c>
      <c r="B600" s="87" t="s">
        <v>189</v>
      </c>
      <c r="C600" s="92"/>
      <c r="D600" s="92"/>
      <c r="E600" s="92"/>
      <c r="F600" s="92"/>
      <c r="G600" s="92"/>
      <c r="H600" s="93">
        <v>0</v>
      </c>
      <c r="I600" s="93">
        <v>2841537</v>
      </c>
      <c r="J600" s="93">
        <v>2841537</v>
      </c>
      <c r="K600" s="93">
        <v>0</v>
      </c>
      <c r="L600" s="133">
        <v>2841537</v>
      </c>
      <c r="M600" s="92"/>
      <c r="N600" s="92"/>
      <c r="O600" s="92"/>
      <c r="P600" s="92"/>
      <c r="Q600" s="92"/>
      <c r="R600" s="92"/>
      <c r="S600" s="92"/>
      <c r="T600" s="92"/>
      <c r="U600" s="92"/>
      <c r="V600" s="92"/>
      <c r="W600" s="92"/>
    </row>
    <row r="601" spans="1:23" x14ac:dyDescent="0.2">
      <c r="A601" s="86">
        <v>222</v>
      </c>
      <c r="B601" s="87" t="s">
        <v>190</v>
      </c>
      <c r="C601" s="92"/>
      <c r="D601" s="92"/>
      <c r="E601" s="92"/>
      <c r="F601" s="92"/>
      <c r="G601" s="92"/>
      <c r="H601" s="93">
        <v>0</v>
      </c>
      <c r="I601" s="93">
        <v>2895410</v>
      </c>
      <c r="J601" s="93">
        <v>2895410</v>
      </c>
      <c r="K601" s="93">
        <v>0</v>
      </c>
      <c r="L601" s="133">
        <v>2895410</v>
      </c>
      <c r="M601" s="92"/>
      <c r="N601" s="92"/>
      <c r="O601" s="92"/>
      <c r="P601" s="92"/>
      <c r="Q601" s="92"/>
      <c r="R601" s="92"/>
      <c r="S601" s="92"/>
      <c r="T601" s="92"/>
      <c r="U601" s="92"/>
      <c r="V601" s="92"/>
      <c r="W601" s="92"/>
    </row>
    <row r="602" spans="1:23" x14ac:dyDescent="0.2">
      <c r="A602" s="86">
        <v>224</v>
      </c>
      <c r="B602" s="87" t="s">
        <v>191</v>
      </c>
      <c r="C602" s="92"/>
      <c r="D602" s="92"/>
      <c r="E602" s="92"/>
      <c r="F602" s="92"/>
      <c r="G602" s="92"/>
      <c r="H602" s="93">
        <v>0</v>
      </c>
      <c r="I602" s="93">
        <v>8580462</v>
      </c>
      <c r="J602" s="93">
        <v>8580462</v>
      </c>
      <c r="K602" s="93">
        <v>0</v>
      </c>
      <c r="L602" s="133">
        <v>8580462</v>
      </c>
      <c r="M602" s="92"/>
      <c r="N602" s="92"/>
      <c r="O602" s="92"/>
      <c r="P602" s="92"/>
      <c r="Q602" s="92"/>
      <c r="R602" s="92"/>
      <c r="S602" s="92"/>
      <c r="T602" s="92"/>
      <c r="U602" s="92"/>
      <c r="V602" s="92"/>
      <c r="W602" s="92"/>
    </row>
    <row r="603" spans="1:23" x14ac:dyDescent="0.2">
      <c r="A603" s="86">
        <v>226</v>
      </c>
      <c r="B603" s="87" t="s">
        <v>192</v>
      </c>
      <c r="C603" s="92"/>
      <c r="D603" s="92"/>
      <c r="E603" s="92"/>
      <c r="F603" s="92"/>
      <c r="G603" s="92"/>
      <c r="H603" s="93">
        <v>0</v>
      </c>
      <c r="I603" s="93">
        <v>4855944</v>
      </c>
      <c r="J603" s="93">
        <v>4855944</v>
      </c>
      <c r="K603" s="93">
        <v>0</v>
      </c>
      <c r="L603" s="133">
        <v>4855944</v>
      </c>
      <c r="M603" s="92"/>
      <c r="N603" s="92"/>
      <c r="O603" s="92"/>
      <c r="P603" s="92"/>
      <c r="Q603" s="92"/>
      <c r="R603" s="92"/>
      <c r="S603" s="92"/>
      <c r="T603" s="92"/>
      <c r="U603" s="92"/>
      <c r="V603" s="92"/>
      <c r="W603" s="92"/>
    </row>
    <row r="604" spans="1:23" x14ac:dyDescent="0.2">
      <c r="A604" s="86">
        <v>227</v>
      </c>
      <c r="B604" s="87" t="s">
        <v>193</v>
      </c>
      <c r="C604" s="92"/>
      <c r="D604" s="92"/>
      <c r="E604" s="92"/>
      <c r="F604" s="92"/>
      <c r="G604" s="92"/>
      <c r="H604" s="93">
        <v>0</v>
      </c>
      <c r="I604" s="93">
        <v>1243975</v>
      </c>
      <c r="J604" s="93">
        <v>1243975</v>
      </c>
      <c r="K604" s="93">
        <v>0</v>
      </c>
      <c r="L604" s="133">
        <v>1243975</v>
      </c>
      <c r="M604" s="92"/>
      <c r="N604" s="92"/>
      <c r="O604" s="92"/>
      <c r="P604" s="92"/>
      <c r="Q604" s="92"/>
      <c r="R604" s="92"/>
      <c r="S604" s="92"/>
      <c r="T604" s="92"/>
      <c r="U604" s="92"/>
      <c r="V604" s="92"/>
      <c r="W604" s="92"/>
    </row>
    <row r="605" spans="1:23" x14ac:dyDescent="0.2">
      <c r="A605" s="86">
        <v>228</v>
      </c>
      <c r="B605" s="87" t="s">
        <v>194</v>
      </c>
      <c r="C605" s="92"/>
      <c r="D605" s="92"/>
      <c r="E605" s="92"/>
      <c r="F605" s="92"/>
      <c r="G605" s="92"/>
      <c r="H605" s="93">
        <v>0</v>
      </c>
      <c r="I605" s="93">
        <v>996374</v>
      </c>
      <c r="J605" s="93">
        <v>996374</v>
      </c>
      <c r="K605" s="93">
        <v>0</v>
      </c>
      <c r="L605" s="133">
        <v>996374</v>
      </c>
      <c r="M605" s="92"/>
      <c r="N605" s="92"/>
      <c r="O605" s="92"/>
      <c r="P605" s="92"/>
      <c r="Q605" s="92"/>
      <c r="R605" s="92"/>
      <c r="S605" s="92"/>
      <c r="T605" s="92"/>
      <c r="U605" s="92"/>
      <c r="V605" s="92"/>
      <c r="W605" s="92"/>
    </row>
    <row r="606" spans="1:23" x14ac:dyDescent="0.2">
      <c r="A606" s="86">
        <v>230</v>
      </c>
      <c r="B606" s="87" t="s">
        <v>195</v>
      </c>
      <c r="C606" s="92"/>
      <c r="D606" s="92"/>
      <c r="E606" s="92"/>
      <c r="F606" s="92"/>
      <c r="G606" s="92"/>
      <c r="H606" s="93">
        <v>0</v>
      </c>
      <c r="I606" s="93">
        <v>2154218</v>
      </c>
      <c r="J606" s="93">
        <v>2154218</v>
      </c>
      <c r="K606" s="93">
        <v>0</v>
      </c>
      <c r="L606" s="133">
        <v>2154218</v>
      </c>
      <c r="M606" s="92"/>
      <c r="N606" s="92"/>
      <c r="O606" s="92"/>
      <c r="P606" s="92"/>
      <c r="Q606" s="92"/>
      <c r="R606" s="92"/>
      <c r="S606" s="92"/>
      <c r="T606" s="92"/>
      <c r="U606" s="92"/>
      <c r="V606" s="92"/>
      <c r="W606" s="92"/>
    </row>
    <row r="607" spans="1:23" x14ac:dyDescent="0.2">
      <c r="A607" s="86">
        <v>231</v>
      </c>
      <c r="B607" s="87" t="s">
        <v>196</v>
      </c>
      <c r="C607" s="92"/>
      <c r="D607" s="92"/>
      <c r="E607" s="92"/>
      <c r="F607" s="92"/>
      <c r="G607" s="92"/>
      <c r="H607" s="93">
        <v>0</v>
      </c>
      <c r="I607" s="93">
        <v>786599</v>
      </c>
      <c r="J607" s="93">
        <v>786599</v>
      </c>
      <c r="K607" s="93">
        <v>0</v>
      </c>
      <c r="L607" s="133">
        <v>786599</v>
      </c>
      <c r="M607" s="92"/>
      <c r="N607" s="92"/>
      <c r="O607" s="92"/>
      <c r="P607" s="92"/>
      <c r="Q607" s="92"/>
      <c r="R607" s="92"/>
      <c r="S607" s="92"/>
      <c r="T607" s="92"/>
      <c r="U607" s="92"/>
      <c r="V607" s="92"/>
      <c r="W607" s="92"/>
    </row>
    <row r="608" spans="1:23" x14ac:dyDescent="0.2">
      <c r="A608" s="86">
        <v>235</v>
      </c>
      <c r="B608" s="87" t="s">
        <v>197</v>
      </c>
      <c r="C608" s="92"/>
      <c r="D608" s="92"/>
      <c r="E608" s="92"/>
      <c r="F608" s="92"/>
      <c r="G608" s="92"/>
      <c r="H608" s="93">
        <v>0</v>
      </c>
      <c r="I608" s="93">
        <v>1594479</v>
      </c>
      <c r="J608" s="93">
        <v>1594479</v>
      </c>
      <c r="K608" s="93">
        <v>0</v>
      </c>
      <c r="L608" s="133">
        <v>1594479</v>
      </c>
      <c r="M608" s="92"/>
      <c r="N608" s="92"/>
      <c r="O608" s="92"/>
      <c r="P608" s="92"/>
      <c r="Q608" s="92"/>
      <c r="R608" s="92"/>
      <c r="S608" s="92"/>
      <c r="T608" s="92"/>
      <c r="U608" s="92"/>
      <c r="V608" s="92"/>
      <c r="W608" s="92"/>
    </row>
    <row r="609" spans="1:23" x14ac:dyDescent="0.2">
      <c r="A609" s="86">
        <v>238</v>
      </c>
      <c r="B609" s="87" t="s">
        <v>198</v>
      </c>
      <c r="C609" s="92"/>
      <c r="D609" s="92"/>
      <c r="E609" s="92"/>
      <c r="F609" s="92"/>
      <c r="G609" s="92"/>
      <c r="H609" s="93">
        <v>0</v>
      </c>
      <c r="I609" s="93">
        <v>3105412</v>
      </c>
      <c r="J609" s="93">
        <v>3105412</v>
      </c>
      <c r="K609" s="93">
        <v>0</v>
      </c>
      <c r="L609" s="133">
        <v>3105412</v>
      </c>
      <c r="M609" s="92"/>
      <c r="N609" s="92"/>
      <c r="O609" s="92"/>
      <c r="P609" s="92"/>
      <c r="Q609" s="92"/>
      <c r="R609" s="92"/>
      <c r="S609" s="92"/>
      <c r="T609" s="92"/>
      <c r="U609" s="92"/>
      <c r="V609" s="92"/>
      <c r="W609" s="92"/>
    </row>
    <row r="610" spans="1:23" x14ac:dyDescent="0.2">
      <c r="A610" s="86">
        <v>239</v>
      </c>
      <c r="B610" s="87" t="s">
        <v>199</v>
      </c>
      <c r="C610" s="92"/>
      <c r="D610" s="92"/>
      <c r="E610" s="92"/>
      <c r="F610" s="92"/>
      <c r="G610" s="92"/>
      <c r="H610" s="93">
        <v>0</v>
      </c>
      <c r="I610" s="93">
        <v>1311745</v>
      </c>
      <c r="J610" s="93">
        <v>1311745</v>
      </c>
      <c r="K610" s="93">
        <v>0</v>
      </c>
      <c r="L610" s="133">
        <v>1311745</v>
      </c>
      <c r="M610" s="92"/>
      <c r="N610" s="92"/>
      <c r="O610" s="92"/>
      <c r="P610" s="92"/>
      <c r="Q610" s="92"/>
      <c r="R610" s="92"/>
      <c r="S610" s="92"/>
      <c r="T610" s="92"/>
      <c r="U610" s="92"/>
      <c r="V610" s="92"/>
      <c r="W610" s="92"/>
    </row>
    <row r="611" spans="1:23" x14ac:dyDescent="0.2">
      <c r="A611" s="86">
        <v>240</v>
      </c>
      <c r="B611" s="87" t="s">
        <v>200</v>
      </c>
      <c r="C611" s="92"/>
      <c r="D611" s="92"/>
      <c r="E611" s="92"/>
      <c r="F611" s="92"/>
      <c r="G611" s="92"/>
      <c r="H611" s="93">
        <v>0</v>
      </c>
      <c r="I611" s="93">
        <v>652250</v>
      </c>
      <c r="J611" s="93">
        <v>652250</v>
      </c>
      <c r="K611" s="93">
        <v>0</v>
      </c>
      <c r="L611" s="133">
        <v>652250</v>
      </c>
      <c r="M611" s="92"/>
      <c r="N611" s="92"/>
      <c r="O611" s="92"/>
      <c r="P611" s="92"/>
      <c r="Q611" s="92"/>
      <c r="R611" s="92"/>
      <c r="S611" s="92"/>
      <c r="T611" s="92"/>
      <c r="U611" s="92"/>
      <c r="V611" s="92"/>
      <c r="W611" s="92"/>
    </row>
    <row r="612" spans="1:23" x14ac:dyDescent="0.2">
      <c r="A612" s="86">
        <v>246</v>
      </c>
      <c r="B612" s="87" t="s">
        <v>201</v>
      </c>
      <c r="C612" s="92"/>
      <c r="D612" s="92"/>
      <c r="E612" s="92"/>
      <c r="F612" s="92"/>
      <c r="G612" s="92"/>
      <c r="H612" s="93">
        <v>0</v>
      </c>
      <c r="I612" s="93">
        <v>2424312</v>
      </c>
      <c r="J612" s="93">
        <v>2424312</v>
      </c>
      <c r="K612" s="93">
        <v>0</v>
      </c>
      <c r="L612" s="133">
        <v>2424312</v>
      </c>
      <c r="M612" s="92"/>
      <c r="N612" s="92"/>
      <c r="O612" s="92"/>
      <c r="P612" s="92"/>
      <c r="Q612" s="92"/>
      <c r="R612" s="92"/>
      <c r="S612" s="92"/>
      <c r="T612" s="92"/>
      <c r="U612" s="92"/>
      <c r="V612" s="92"/>
      <c r="W612" s="92"/>
    </row>
    <row r="613" spans="1:23" x14ac:dyDescent="0.2">
      <c r="A613" s="86">
        <v>247</v>
      </c>
      <c r="B613" s="87" t="s">
        <v>202</v>
      </c>
      <c r="C613" s="92"/>
      <c r="D613" s="92"/>
      <c r="E613" s="92"/>
      <c r="F613" s="92"/>
      <c r="G613" s="92"/>
      <c r="H613" s="93">
        <v>0</v>
      </c>
      <c r="I613" s="93">
        <v>423378</v>
      </c>
      <c r="J613" s="93">
        <v>423378</v>
      </c>
      <c r="K613" s="93">
        <v>0</v>
      </c>
      <c r="L613" s="133">
        <v>423378</v>
      </c>
      <c r="M613" s="92"/>
      <c r="N613" s="92"/>
      <c r="O613" s="92"/>
      <c r="P613" s="92"/>
      <c r="Q613" s="92"/>
      <c r="R613" s="92"/>
      <c r="S613" s="92"/>
      <c r="T613" s="92"/>
      <c r="U613" s="92"/>
      <c r="V613" s="92"/>
      <c r="W613" s="92"/>
    </row>
    <row r="614" spans="1:23" x14ac:dyDescent="0.2">
      <c r="A614" s="86">
        <v>258</v>
      </c>
      <c r="B614" s="87" t="s">
        <v>213</v>
      </c>
      <c r="C614" s="92"/>
      <c r="D614" s="92"/>
      <c r="E614" s="92"/>
      <c r="F614" s="92"/>
      <c r="G614" s="92"/>
      <c r="H614" s="93">
        <v>0</v>
      </c>
      <c r="I614" s="93">
        <v>3000368</v>
      </c>
      <c r="J614" s="93">
        <v>3000368</v>
      </c>
      <c r="K614" s="93">
        <v>0</v>
      </c>
      <c r="L614" s="133">
        <v>3000368</v>
      </c>
      <c r="M614" s="92"/>
      <c r="N614" s="92"/>
      <c r="O614" s="92"/>
      <c r="P614" s="92"/>
      <c r="Q614" s="92"/>
      <c r="R614" s="92"/>
      <c r="S614" s="92"/>
      <c r="T614" s="92"/>
      <c r="U614" s="92"/>
      <c r="V614" s="92"/>
      <c r="W614" s="92"/>
    </row>
    <row r="615" spans="1:23" x14ac:dyDescent="0.2">
      <c r="A615" s="86">
        <v>260</v>
      </c>
      <c r="B615" s="87" t="s">
        <v>203</v>
      </c>
      <c r="C615" s="92"/>
      <c r="D615" s="92"/>
      <c r="E615" s="92"/>
      <c r="F615" s="92"/>
      <c r="G615" s="92"/>
      <c r="H615" s="93">
        <v>0</v>
      </c>
      <c r="I615" s="93">
        <v>1298584</v>
      </c>
      <c r="J615" s="93">
        <v>1298584</v>
      </c>
      <c r="K615" s="93">
        <v>0</v>
      </c>
      <c r="L615" s="133">
        <v>1298584</v>
      </c>
      <c r="M615" s="92"/>
      <c r="N615" s="92"/>
      <c r="O615" s="92"/>
      <c r="P615" s="92"/>
      <c r="Q615" s="92"/>
      <c r="R615" s="92"/>
      <c r="S615" s="92"/>
      <c r="T615" s="92"/>
      <c r="U615" s="92"/>
      <c r="V615" s="92"/>
      <c r="W615" s="92"/>
    </row>
    <row r="616" spans="1:23" x14ac:dyDescent="0.2">
      <c r="A616" s="86">
        <v>261</v>
      </c>
      <c r="B616" s="87" t="s">
        <v>204</v>
      </c>
      <c r="C616" s="92"/>
      <c r="D616" s="92"/>
      <c r="E616" s="92"/>
      <c r="F616" s="92"/>
      <c r="G616" s="92"/>
      <c r="H616" s="93">
        <v>0</v>
      </c>
      <c r="I616" s="93">
        <v>1240169</v>
      </c>
      <c r="J616" s="93">
        <v>1240169</v>
      </c>
      <c r="K616" s="93">
        <v>0</v>
      </c>
      <c r="L616" s="133">
        <v>1240169</v>
      </c>
      <c r="M616" s="92"/>
      <c r="N616" s="92"/>
      <c r="O616" s="92"/>
      <c r="P616" s="92"/>
      <c r="Q616" s="92"/>
      <c r="R616" s="92"/>
      <c r="S616" s="92"/>
      <c r="T616" s="92"/>
      <c r="U616" s="92"/>
      <c r="V616" s="92"/>
      <c r="W616" s="92"/>
    </row>
    <row r="617" spans="1:23" x14ac:dyDescent="0.2">
      <c r="A617" s="86">
        <v>870</v>
      </c>
      <c r="B617" s="87" t="s">
        <v>205</v>
      </c>
      <c r="C617" s="92"/>
      <c r="D617" s="92"/>
      <c r="E617" s="92"/>
      <c r="F617" s="92"/>
      <c r="G617" s="92"/>
      <c r="H617" s="93">
        <v>0</v>
      </c>
      <c r="I617" s="93">
        <v>1287068</v>
      </c>
      <c r="J617" s="93">
        <v>1287068</v>
      </c>
      <c r="K617" s="93">
        <v>0</v>
      </c>
      <c r="L617" s="133">
        <v>1287068</v>
      </c>
      <c r="M617" s="92"/>
      <c r="N617" s="92"/>
      <c r="O617" s="92"/>
      <c r="P617" s="92"/>
      <c r="Q617" s="92"/>
      <c r="R617" s="92"/>
      <c r="S617" s="92"/>
      <c r="T617" s="92"/>
      <c r="U617" s="92"/>
      <c r="V617" s="92"/>
      <c r="W617" s="92"/>
    </row>
    <row r="618" spans="1:23" x14ac:dyDescent="0.2">
      <c r="A618" s="86">
        <v>871</v>
      </c>
      <c r="B618" s="87" t="s">
        <v>206</v>
      </c>
      <c r="C618" s="92"/>
      <c r="D618" s="92"/>
      <c r="E618" s="92"/>
      <c r="F618" s="92"/>
      <c r="G618" s="92"/>
      <c r="H618" s="93">
        <v>0</v>
      </c>
      <c r="I618" s="93">
        <v>303151</v>
      </c>
      <c r="J618" s="93">
        <v>303151</v>
      </c>
      <c r="K618" s="93">
        <v>0</v>
      </c>
      <c r="L618" s="133">
        <v>303151</v>
      </c>
      <c r="M618" s="92"/>
      <c r="N618" s="92"/>
      <c r="O618" s="92"/>
      <c r="P618" s="92"/>
      <c r="Q618" s="92"/>
      <c r="R618" s="92"/>
      <c r="S618" s="92"/>
      <c r="T618" s="92"/>
      <c r="U618" s="92"/>
      <c r="V618" s="92"/>
      <c r="W618" s="92"/>
    </row>
    <row r="619" spans="1:23" x14ac:dyDescent="0.2">
      <c r="A619" s="86">
        <v>872</v>
      </c>
      <c r="B619" s="87" t="s">
        <v>0</v>
      </c>
      <c r="C619" s="92"/>
      <c r="D619" s="92"/>
      <c r="E619" s="92"/>
      <c r="F619" s="92"/>
      <c r="G619" s="92"/>
      <c r="H619" s="93">
        <v>0</v>
      </c>
      <c r="I619" s="93">
        <v>132781</v>
      </c>
      <c r="J619" s="93">
        <v>132781</v>
      </c>
      <c r="K619" s="93">
        <v>0</v>
      </c>
      <c r="L619" s="133">
        <v>132781</v>
      </c>
      <c r="M619" s="92"/>
      <c r="N619" s="92"/>
      <c r="O619" s="92"/>
      <c r="P619" s="92"/>
      <c r="Q619" s="92"/>
      <c r="R619" s="92"/>
      <c r="S619" s="92"/>
      <c r="T619" s="92"/>
      <c r="U619" s="92"/>
      <c r="V619" s="92"/>
      <c r="W619" s="92"/>
    </row>
    <row r="620" spans="1:23" x14ac:dyDescent="0.2">
      <c r="A620" s="86">
        <v>890</v>
      </c>
      <c r="B620" s="87" t="s">
        <v>207</v>
      </c>
      <c r="C620" s="92"/>
      <c r="D620" s="92"/>
      <c r="E620" s="92"/>
      <c r="F620" s="92"/>
      <c r="G620" s="92"/>
      <c r="H620" s="93">
        <v>0</v>
      </c>
      <c r="I620" s="93">
        <v>835812</v>
      </c>
      <c r="J620" s="93">
        <v>835812</v>
      </c>
      <c r="K620" s="93">
        <v>0</v>
      </c>
      <c r="L620" s="133">
        <v>835812</v>
      </c>
      <c r="M620" s="92"/>
      <c r="N620" s="92"/>
      <c r="O620" s="92"/>
      <c r="P620" s="92"/>
      <c r="Q620" s="92"/>
      <c r="R620" s="92"/>
      <c r="S620" s="92"/>
      <c r="T620" s="92"/>
      <c r="U620" s="92"/>
      <c r="V620" s="92"/>
      <c r="W620" s="92"/>
    </row>
    <row r="621" spans="1:23" x14ac:dyDescent="0.2">
      <c r="A621" s="86">
        <v>891</v>
      </c>
      <c r="B621" s="87" t="s">
        <v>208</v>
      </c>
      <c r="C621" s="92"/>
      <c r="D621" s="92"/>
      <c r="E621" s="92"/>
      <c r="F621" s="92"/>
      <c r="G621" s="92"/>
      <c r="H621" s="93">
        <v>0</v>
      </c>
      <c r="I621" s="93">
        <v>226514</v>
      </c>
      <c r="J621" s="93">
        <v>226514</v>
      </c>
      <c r="K621" s="93">
        <v>0</v>
      </c>
      <c r="L621" s="133">
        <v>226514</v>
      </c>
      <c r="M621" s="92"/>
      <c r="N621" s="92"/>
      <c r="O621" s="92"/>
      <c r="P621" s="92"/>
      <c r="Q621" s="92"/>
      <c r="R621" s="92"/>
      <c r="S621" s="92"/>
      <c r="T621" s="92"/>
      <c r="U621" s="92"/>
      <c r="V621" s="92"/>
      <c r="W621" s="92"/>
    </row>
    <row r="622" spans="1:23" x14ac:dyDescent="0.2">
      <c r="A622" s="86">
        <v>892</v>
      </c>
      <c r="B622" s="87" t="s">
        <v>211</v>
      </c>
      <c r="C622" s="92"/>
      <c r="D622" s="92"/>
      <c r="E622" s="92"/>
      <c r="F622" s="92"/>
      <c r="G622" s="92"/>
      <c r="H622" s="93">
        <v>0</v>
      </c>
      <c r="I622" s="93">
        <v>195879</v>
      </c>
      <c r="J622" s="93">
        <v>195879</v>
      </c>
      <c r="K622" s="93">
        <v>0</v>
      </c>
      <c r="L622" s="133">
        <v>195879</v>
      </c>
      <c r="M622" s="92"/>
      <c r="N622" s="92"/>
      <c r="O622" s="92"/>
      <c r="P622" s="92"/>
      <c r="Q622" s="92"/>
      <c r="R622" s="92"/>
      <c r="S622" s="92"/>
      <c r="T622" s="92"/>
      <c r="U622" s="92"/>
      <c r="V622" s="92"/>
      <c r="W622" s="92"/>
    </row>
    <row r="623" spans="1:23" x14ac:dyDescent="0.2">
      <c r="A623" s="86">
        <v>894</v>
      </c>
      <c r="B623" s="87" t="s">
        <v>209</v>
      </c>
      <c r="C623" s="92"/>
      <c r="D623" s="92"/>
      <c r="E623" s="92"/>
      <c r="F623" s="92"/>
      <c r="G623" s="92"/>
      <c r="H623" s="93">
        <v>0</v>
      </c>
      <c r="I623" s="93">
        <v>1134476</v>
      </c>
      <c r="J623" s="93">
        <v>1134476</v>
      </c>
      <c r="K623" s="93">
        <v>0</v>
      </c>
      <c r="L623" s="133">
        <v>1134476</v>
      </c>
      <c r="M623" s="92"/>
      <c r="N623" s="92"/>
      <c r="O623" s="92"/>
      <c r="P623" s="92"/>
      <c r="Q623" s="92"/>
      <c r="R623" s="92"/>
      <c r="S623" s="92"/>
      <c r="T623" s="92"/>
      <c r="U623" s="92"/>
      <c r="V623" s="92"/>
      <c r="W623" s="92"/>
    </row>
    <row r="624" spans="1:23" ht="13.5" x14ac:dyDescent="0.35">
      <c r="A624" s="86">
        <v>895</v>
      </c>
      <c r="B624" s="87" t="s">
        <v>210</v>
      </c>
      <c r="C624" s="95"/>
      <c r="D624" s="95"/>
      <c r="E624" s="95"/>
      <c r="F624" s="95"/>
      <c r="G624" s="95"/>
      <c r="H624" s="93">
        <v>0</v>
      </c>
      <c r="I624" s="93">
        <v>754688</v>
      </c>
      <c r="J624" s="93">
        <v>754688</v>
      </c>
      <c r="K624" s="93">
        <v>0</v>
      </c>
      <c r="L624" s="133">
        <v>754688</v>
      </c>
      <c r="M624" s="92"/>
      <c r="N624" s="92"/>
      <c r="O624" s="92"/>
      <c r="P624" s="92"/>
      <c r="Q624" s="92"/>
      <c r="R624" s="92"/>
      <c r="S624" s="92"/>
      <c r="T624" s="92"/>
      <c r="U624" s="92"/>
      <c r="V624" s="92"/>
      <c r="W624" s="92"/>
    </row>
    <row r="625" spans="1:23" x14ac:dyDescent="0.2">
      <c r="A625" s="78"/>
      <c r="B625" s="87" t="s">
        <v>263</v>
      </c>
      <c r="C625" s="88"/>
      <c r="D625" s="88"/>
      <c r="E625" s="88"/>
      <c r="F625" s="88"/>
      <c r="G625" s="88"/>
      <c r="H625" s="90">
        <v>0</v>
      </c>
      <c r="I625" s="88">
        <v>1057101518</v>
      </c>
      <c r="J625" s="88">
        <v>1057101518</v>
      </c>
      <c r="K625" s="88">
        <v>0</v>
      </c>
      <c r="L625" s="89">
        <v>1057101518</v>
      </c>
      <c r="M625" s="92"/>
      <c r="N625" s="92"/>
      <c r="O625" s="92"/>
      <c r="P625" s="92"/>
      <c r="Q625" s="92"/>
      <c r="R625" s="92"/>
      <c r="S625" s="92"/>
      <c r="T625" s="92"/>
      <c r="U625" s="92"/>
      <c r="V625" s="92"/>
      <c r="W625" s="92"/>
    </row>
    <row r="626" spans="1:23" x14ac:dyDescent="0.2">
      <c r="A626" s="78"/>
      <c r="B626" s="87"/>
      <c r="C626" s="92"/>
      <c r="D626" s="92"/>
      <c r="E626" s="92"/>
      <c r="F626" s="92"/>
      <c r="G626" s="92"/>
      <c r="I626" s="92"/>
      <c r="J626" s="92"/>
      <c r="K626" s="92"/>
      <c r="L626" s="94"/>
      <c r="M626" s="92"/>
      <c r="N626" s="92"/>
      <c r="O626" s="92"/>
      <c r="P626" s="92"/>
      <c r="Q626" s="92"/>
      <c r="R626" s="92"/>
      <c r="S626" s="92"/>
      <c r="T626" s="92"/>
      <c r="U626" s="92"/>
      <c r="V626" s="92"/>
      <c r="W626" s="92"/>
    </row>
    <row r="627" spans="1:23" x14ac:dyDescent="0.2">
      <c r="A627" s="78"/>
      <c r="B627" s="87" t="s">
        <v>249</v>
      </c>
      <c r="C627" s="88">
        <v>0</v>
      </c>
      <c r="D627" s="88">
        <v>0</v>
      </c>
      <c r="E627" s="88">
        <v>8057341</v>
      </c>
      <c r="F627" s="88">
        <v>17826823</v>
      </c>
      <c r="G627" s="88">
        <v>25884164</v>
      </c>
      <c r="H627" s="88">
        <v>8918185</v>
      </c>
      <c r="I627" s="88">
        <v>1072451419</v>
      </c>
      <c r="J627" s="88">
        <v>1081369604</v>
      </c>
      <c r="K627" s="88">
        <v>-52274</v>
      </c>
      <c r="L627" s="89">
        <v>1081317330</v>
      </c>
      <c r="M627" s="92"/>
      <c r="N627" s="92"/>
      <c r="O627" s="92"/>
      <c r="P627" s="92"/>
      <c r="Q627" s="92"/>
      <c r="R627" s="92"/>
      <c r="S627" s="92"/>
      <c r="T627" s="92"/>
      <c r="U627" s="92"/>
      <c r="V627" s="92"/>
      <c r="W627" s="92"/>
    </row>
    <row r="628" spans="1:23" x14ac:dyDescent="0.2">
      <c r="A628" s="78"/>
      <c r="B628" s="87"/>
      <c r="C628" s="92"/>
      <c r="D628" s="92"/>
      <c r="E628" s="92"/>
      <c r="F628" s="92"/>
      <c r="G628" s="92"/>
      <c r="I628" s="92"/>
      <c r="J628" s="92"/>
      <c r="K628" s="92"/>
      <c r="L628" s="94"/>
      <c r="M628" s="92"/>
      <c r="N628" s="92"/>
      <c r="O628" s="92"/>
      <c r="P628" s="92"/>
      <c r="Q628" s="92"/>
      <c r="R628" s="92"/>
      <c r="S628" s="92"/>
      <c r="T628" s="92"/>
      <c r="U628" s="92"/>
      <c r="V628" s="92"/>
      <c r="W628" s="92"/>
    </row>
    <row r="629" spans="1:23" x14ac:dyDescent="0.2">
      <c r="A629" s="78"/>
      <c r="B629" s="87" t="s">
        <v>260</v>
      </c>
      <c r="C629" s="88">
        <v>0</v>
      </c>
      <c r="D629" s="88">
        <v>0</v>
      </c>
      <c r="E629" s="88">
        <v>992898855</v>
      </c>
      <c r="F629" s="88">
        <v>25814162</v>
      </c>
      <c r="G629" s="88">
        <v>1018713017</v>
      </c>
      <c r="H629" s="88" t="s">
        <v>214</v>
      </c>
      <c r="J629" s="88"/>
      <c r="K629" s="88">
        <v>13579114</v>
      </c>
      <c r="L629" s="89"/>
      <c r="M629" s="92"/>
      <c r="N629" s="92"/>
      <c r="O629" s="92"/>
      <c r="P629" s="92"/>
      <c r="Q629" s="92"/>
      <c r="R629" s="92"/>
      <c r="S629" s="92"/>
      <c r="T629" s="92"/>
      <c r="U629" s="92"/>
      <c r="V629" s="92"/>
      <c r="W629" s="92"/>
    </row>
    <row r="630" spans="1:23" x14ac:dyDescent="0.2">
      <c r="A630" s="98"/>
      <c r="B630" s="99"/>
      <c r="C630" s="100"/>
      <c r="D630" s="100"/>
      <c r="E630" s="100"/>
      <c r="F630" s="100"/>
      <c r="G630" s="100"/>
      <c r="H630" s="140"/>
      <c r="I630" s="100"/>
      <c r="J630" s="100"/>
      <c r="K630" s="100"/>
      <c r="L630" s="101"/>
      <c r="M630" s="92"/>
      <c r="N630" s="92"/>
      <c r="O630" s="92"/>
      <c r="P630" s="92"/>
      <c r="Q630" s="92"/>
      <c r="R630" s="92"/>
      <c r="S630" s="92"/>
      <c r="T630" s="92"/>
      <c r="U630" s="92"/>
      <c r="V630" s="92"/>
      <c r="W630" s="92"/>
    </row>
    <row r="631" spans="1:23" x14ac:dyDescent="0.2">
      <c r="B631" s="87"/>
      <c r="C631" s="92"/>
      <c r="D631" s="92"/>
      <c r="E631" s="92"/>
      <c r="F631" s="92"/>
      <c r="G631" s="92"/>
      <c r="H631" s="92"/>
      <c r="I631" s="92"/>
      <c r="J631" s="92"/>
      <c r="L631" s="87"/>
      <c r="M631" s="92"/>
      <c r="N631" s="92"/>
      <c r="O631" s="92"/>
      <c r="P631" s="92"/>
      <c r="Q631" s="92"/>
      <c r="R631" s="92"/>
      <c r="S631" s="92"/>
      <c r="T631" s="92"/>
      <c r="U631" s="92"/>
      <c r="V631" s="92"/>
      <c r="W631" s="92"/>
    </row>
    <row r="632" spans="1:23" x14ac:dyDescent="0.2">
      <c r="B632" s="87"/>
      <c r="C632" s="92"/>
      <c r="D632" s="92"/>
      <c r="E632" s="92"/>
      <c r="F632" s="92"/>
      <c r="G632" s="92"/>
      <c r="H632" s="92"/>
      <c r="I632" s="92"/>
      <c r="J632" s="92"/>
      <c r="L632" s="87"/>
      <c r="M632" s="92"/>
      <c r="N632" s="92"/>
      <c r="O632" s="92"/>
      <c r="P632" s="92"/>
      <c r="Q632" s="92"/>
      <c r="R632" s="92"/>
      <c r="S632" s="92"/>
      <c r="T632" s="92"/>
      <c r="U632" s="92"/>
      <c r="V632" s="92"/>
      <c r="W632" s="92"/>
    </row>
    <row r="633" spans="1:23" x14ac:dyDescent="0.2">
      <c r="B633" s="87"/>
      <c r="C633" s="92"/>
      <c r="D633" s="92"/>
      <c r="E633" s="92"/>
      <c r="F633" s="92"/>
      <c r="G633" s="92"/>
      <c r="H633" s="92"/>
      <c r="I633" s="92"/>
      <c r="J633" s="92"/>
      <c r="L633" s="87"/>
      <c r="M633" s="92"/>
      <c r="N633" s="92"/>
      <c r="O633" s="92"/>
      <c r="P633" s="92"/>
      <c r="Q633" s="92"/>
      <c r="R633" s="92"/>
      <c r="S633" s="92"/>
      <c r="T633" s="92"/>
      <c r="U633" s="92"/>
      <c r="V633" s="92"/>
      <c r="W633" s="92"/>
    </row>
    <row r="634" spans="1:23" x14ac:dyDescent="0.2">
      <c r="B634" s="87"/>
      <c r="C634" s="92"/>
      <c r="D634" s="92"/>
      <c r="E634" s="92"/>
      <c r="F634" s="92"/>
      <c r="G634" s="92"/>
      <c r="H634" s="92"/>
      <c r="I634" s="92"/>
      <c r="J634" s="92"/>
      <c r="L634" s="87"/>
      <c r="M634" s="92"/>
      <c r="N634" s="92"/>
      <c r="O634" s="92"/>
      <c r="P634" s="92"/>
      <c r="Q634" s="92"/>
      <c r="R634" s="92"/>
      <c r="S634" s="92"/>
      <c r="T634" s="92"/>
      <c r="U634" s="92"/>
      <c r="V634" s="92"/>
      <c r="W634" s="92"/>
    </row>
    <row r="635" spans="1:23" x14ac:dyDescent="0.2">
      <c r="B635" s="87"/>
      <c r="C635" s="92"/>
      <c r="D635" s="92"/>
      <c r="E635" s="92"/>
      <c r="F635" s="92"/>
      <c r="G635" s="92"/>
      <c r="H635" s="92"/>
      <c r="I635" s="92"/>
      <c r="J635" s="92"/>
      <c r="L635" s="87"/>
      <c r="M635" s="92"/>
      <c r="N635" s="92"/>
      <c r="O635" s="92"/>
      <c r="P635" s="92"/>
      <c r="Q635" s="92"/>
      <c r="R635" s="92"/>
      <c r="S635" s="92"/>
      <c r="T635" s="92"/>
      <c r="U635" s="92"/>
      <c r="V635" s="92"/>
      <c r="W635" s="92"/>
    </row>
    <row r="636" spans="1:23" x14ac:dyDescent="0.2">
      <c r="B636" s="87"/>
      <c r="C636" s="92"/>
      <c r="D636" s="92"/>
      <c r="E636" s="92"/>
      <c r="F636" s="92"/>
      <c r="G636" s="92"/>
      <c r="H636" s="92"/>
      <c r="I636" s="92"/>
      <c r="J636" s="92"/>
      <c r="L636" s="87"/>
      <c r="M636" s="92"/>
      <c r="N636" s="92"/>
      <c r="O636" s="92"/>
      <c r="P636" s="92"/>
      <c r="Q636" s="92"/>
      <c r="R636" s="92"/>
      <c r="S636" s="92"/>
      <c r="T636" s="92"/>
      <c r="U636" s="92"/>
      <c r="V636" s="92"/>
      <c r="W636" s="92"/>
    </row>
  </sheetData>
  <mergeCells count="24">
    <mergeCell ref="K99:O99"/>
    <mergeCell ref="F3:J3"/>
    <mergeCell ref="K3:O3"/>
    <mergeCell ref="F53:J53"/>
    <mergeCell ref="K53:O53"/>
    <mergeCell ref="C76:G77"/>
    <mergeCell ref="C222:E224"/>
    <mergeCell ref="C286:E288"/>
    <mergeCell ref="F283:J284"/>
    <mergeCell ref="F347:J348"/>
    <mergeCell ref="F155:J156"/>
    <mergeCell ref="F219:J220"/>
    <mergeCell ref="C158:E160"/>
    <mergeCell ref="C127:G128"/>
    <mergeCell ref="C6:E8"/>
    <mergeCell ref="C56:E58"/>
    <mergeCell ref="C102:E104"/>
    <mergeCell ref="C28:G29"/>
    <mergeCell ref="F99:J99"/>
    <mergeCell ref="C394:G395"/>
    <mergeCell ref="C458:G459"/>
    <mergeCell ref="C522:G523"/>
    <mergeCell ref="C586:G587"/>
    <mergeCell ref="C350:E352"/>
  </mergeCells>
  <pageMargins left="1" right="1" top="1" bottom="1" header="0.5" footer="0.5"/>
  <pageSetup scale="64" firstPageNumber="22" fitToHeight="0" orientation="landscape" useFirstPageNumber="1" r:id="rId1"/>
  <headerFooter scaleWithDoc="0">
    <oddHeader xml:space="preserve">&amp;L&amp;"Arial,Bold"&amp;14&amp;K04+000
&amp;16S&amp;14CHEDULE &amp;16B - P&amp;14ENSION &amp;16A&amp;14MOUNTS BY &amp;16E&amp;14MPLOYER&amp;C
</oddHeader>
    <oddFooter>&amp;L&amp;G&amp;C&amp;K04+000T&amp;9EACHERS'&amp;10 R&amp;9ETIREMENT&amp;10 S&amp;9YSTEM&amp;10 &amp;9OF&amp;10 &amp;9THE&amp;10 S&amp;9TATE&amp;10 &amp;9OF&amp;10 K&amp;9ENTUCKY&amp;10
GASB S&amp;9TATEMENT&amp;10 N&amp;9O.&amp;10 68 F&amp;9OR&amp;10 J&amp;9UNE&amp;10 30, 2026 R&amp;9EPORTING&amp;R&amp;K04+000P&amp;9AGE&amp;10&amp;K02+000 |&amp;K04+000 &amp;P</oddFooter>
  </headerFooter>
  <rowBreaks count="4" manualBreakCount="4">
    <brk id="52" max="11" man="1"/>
    <brk id="98" max="11" man="1"/>
    <brk id="154" max="11" man="1"/>
    <brk id="393" max="11" man="1"/>
  </rowBreaks>
  <colBreaks count="1" manualBreakCount="1">
    <brk id="12" max="1048575" man="1"/>
  </colBreaks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20F645-9F2C-4B5C-A77E-23592AFB8116}">
  <sheetPr>
    <tabColor theme="4"/>
  </sheetPr>
  <dimension ref="B1:AD300"/>
  <sheetViews>
    <sheetView showGridLines="0" workbookViewId="0">
      <pane xSplit="3" ySplit="13" topLeftCell="D14" activePane="bottomRight" state="frozen"/>
      <selection pane="topRight" activeCell="D1" sqref="D1"/>
      <selection pane="bottomLeft" activeCell="A14" sqref="A14"/>
      <selection pane="bottomRight" activeCell="D14" sqref="D14"/>
    </sheetView>
  </sheetViews>
  <sheetFormatPr defaultColWidth="8.7109375" defaultRowHeight="12.75" x14ac:dyDescent="0.2"/>
  <cols>
    <col min="1" max="1" width="8.7109375" style="145"/>
    <col min="2" max="2" width="4.85546875" style="145" customWidth="1"/>
    <col min="3" max="3" width="33.85546875" style="145" bestFit="1" customWidth="1"/>
    <col min="4" max="4" width="11.5703125" style="145" bestFit="1" customWidth="1"/>
    <col min="5" max="6" width="13.85546875" style="145" bestFit="1" customWidth="1"/>
    <col min="7" max="7" width="11.5703125" style="145" bestFit="1" customWidth="1"/>
    <col min="8" max="9" width="8.85546875" style="145" bestFit="1" customWidth="1"/>
    <col min="10" max="10" width="11.42578125" style="145" bestFit="1" customWidth="1"/>
    <col min="11" max="11" width="11.5703125" style="145" bestFit="1" customWidth="1"/>
    <col min="12" max="13" width="8.85546875" style="145" bestFit="1" customWidth="1"/>
    <col min="14" max="14" width="12.85546875" style="145" bestFit="1" customWidth="1"/>
    <col min="15" max="15" width="11.42578125" style="145" bestFit="1" customWidth="1"/>
    <col min="16" max="16" width="12.85546875" style="145" bestFit="1" customWidth="1"/>
    <col min="17" max="17" width="10.7109375" style="145" bestFit="1" customWidth="1"/>
    <col min="18" max="19" width="12.85546875" style="145" bestFit="1" customWidth="1"/>
    <col min="20" max="20" width="11.85546875" style="145" bestFit="1" customWidth="1"/>
    <col min="21" max="21" width="12.85546875" style="145" bestFit="1" customWidth="1"/>
    <col min="22" max="16384" width="8.7109375" style="145"/>
  </cols>
  <sheetData>
    <row r="1" spans="2:30" ht="13.5" thickBot="1" x14ac:dyDescent="0.25"/>
    <row r="2" spans="2:30" s="76" customFormat="1" ht="11.25" customHeight="1" x14ac:dyDescent="0.2">
      <c r="B2" s="52"/>
      <c r="C2" s="53"/>
      <c r="D2" s="52"/>
      <c r="E2" s="54"/>
      <c r="F2" s="55"/>
      <c r="G2" s="197" t="s">
        <v>221</v>
      </c>
      <c r="H2" s="198"/>
      <c r="I2" s="198"/>
      <c r="J2" s="198"/>
      <c r="K2" s="199"/>
      <c r="L2" s="197" t="s">
        <v>222</v>
      </c>
      <c r="M2" s="198"/>
      <c r="N2" s="198"/>
      <c r="O2" s="198"/>
      <c r="P2" s="199"/>
      <c r="Q2" s="56"/>
      <c r="R2" s="57"/>
      <c r="S2" s="57"/>
      <c r="T2" s="57"/>
      <c r="U2" s="58"/>
    </row>
    <row r="3" spans="2:30" s="76" customFormat="1" ht="10.5" customHeight="1" x14ac:dyDescent="0.2">
      <c r="B3" s="59"/>
      <c r="C3" s="60"/>
      <c r="D3" s="59"/>
      <c r="E3" s="61"/>
      <c r="F3" s="62"/>
      <c r="G3" s="59"/>
      <c r="H3" s="61"/>
      <c r="I3" s="61"/>
      <c r="J3" s="61"/>
      <c r="K3" s="62"/>
      <c r="L3" s="59"/>
      <c r="M3" s="61"/>
      <c r="N3" s="61"/>
      <c r="O3" s="61"/>
      <c r="P3" s="62"/>
      <c r="Q3" s="59"/>
      <c r="R3" s="61"/>
      <c r="S3" s="61"/>
      <c r="T3" s="63" t="s">
        <v>223</v>
      </c>
      <c r="U3" s="62"/>
    </row>
    <row r="4" spans="2:30" s="76" customFormat="1" ht="11.25" x14ac:dyDescent="0.2">
      <c r="B4" s="59"/>
      <c r="C4" s="60"/>
      <c r="D4" s="59"/>
      <c r="E4" s="61"/>
      <c r="F4" s="62"/>
      <c r="G4" s="59"/>
      <c r="H4" s="61"/>
      <c r="I4" s="61"/>
      <c r="J4" s="63" t="s">
        <v>224</v>
      </c>
      <c r="K4" s="62"/>
      <c r="L4" s="59"/>
      <c r="M4" s="61"/>
      <c r="N4" s="61"/>
      <c r="O4" s="63" t="s">
        <v>224</v>
      </c>
      <c r="P4" s="62"/>
      <c r="Q4" s="59"/>
      <c r="R4" s="61"/>
      <c r="S4" s="61"/>
      <c r="T4" s="63" t="s">
        <v>225</v>
      </c>
      <c r="U4" s="62"/>
    </row>
    <row r="5" spans="2:30" s="76" customFormat="1" ht="11.25" x14ac:dyDescent="0.2">
      <c r="B5" s="59"/>
      <c r="C5" s="60"/>
      <c r="D5" s="191">
        <v>45838</v>
      </c>
      <c r="E5" s="192"/>
      <c r="F5" s="193"/>
      <c r="G5" s="59"/>
      <c r="H5" s="63"/>
      <c r="I5" s="63" t="s">
        <v>226</v>
      </c>
      <c r="J5" s="63" t="s">
        <v>8</v>
      </c>
      <c r="K5" s="64"/>
      <c r="L5" s="59"/>
      <c r="M5" s="63"/>
      <c r="N5" s="63" t="s">
        <v>226</v>
      </c>
      <c r="O5" s="63" t="s">
        <v>8</v>
      </c>
      <c r="P5" s="64"/>
      <c r="Q5" s="59"/>
      <c r="R5" s="61"/>
      <c r="S5" s="63"/>
      <c r="T5" s="63" t="s">
        <v>8</v>
      </c>
      <c r="U5" s="62"/>
    </row>
    <row r="6" spans="2:30" s="76" customFormat="1" ht="11.25" x14ac:dyDescent="0.2">
      <c r="B6" s="59"/>
      <c r="C6" s="60"/>
      <c r="D6" s="191"/>
      <c r="E6" s="192"/>
      <c r="F6" s="193"/>
      <c r="G6" s="59"/>
      <c r="H6" s="63"/>
      <c r="I6" s="63" t="s">
        <v>227</v>
      </c>
      <c r="J6" s="63" t="s">
        <v>228</v>
      </c>
      <c r="K6" s="64"/>
      <c r="L6" s="59"/>
      <c r="M6" s="63"/>
      <c r="N6" s="63" t="s">
        <v>227</v>
      </c>
      <c r="O6" s="63" t="s">
        <v>228</v>
      </c>
      <c r="P6" s="64"/>
      <c r="Q6" s="59"/>
      <c r="R6" s="61"/>
      <c r="S6" s="63"/>
      <c r="T6" s="63" t="s">
        <v>228</v>
      </c>
      <c r="U6" s="62"/>
    </row>
    <row r="7" spans="2:30" s="76" customFormat="1" ht="12" thickBot="1" x14ac:dyDescent="0.25">
      <c r="B7" s="59"/>
      <c r="C7" s="60"/>
      <c r="D7" s="194"/>
      <c r="E7" s="195"/>
      <c r="F7" s="196"/>
      <c r="G7" s="59"/>
      <c r="H7" s="63"/>
      <c r="I7" s="63" t="s">
        <v>229</v>
      </c>
      <c r="J7" s="63" t="s">
        <v>227</v>
      </c>
      <c r="K7" s="64"/>
      <c r="L7" s="59"/>
      <c r="M7" s="63"/>
      <c r="N7" s="63" t="s">
        <v>229</v>
      </c>
      <c r="O7" s="63" t="s">
        <v>227</v>
      </c>
      <c r="P7" s="64"/>
      <c r="Q7" s="59"/>
      <c r="R7" s="61"/>
      <c r="S7" s="63"/>
      <c r="T7" s="63" t="s">
        <v>227</v>
      </c>
      <c r="U7" s="62"/>
    </row>
    <row r="8" spans="2:30" s="76" customFormat="1" ht="11.25" x14ac:dyDescent="0.2">
      <c r="B8" s="59"/>
      <c r="C8" s="60"/>
      <c r="D8" s="65" t="s">
        <v>250</v>
      </c>
      <c r="E8" s="66" t="s">
        <v>251</v>
      </c>
      <c r="F8" s="55"/>
      <c r="G8" s="67" t="s">
        <v>220</v>
      </c>
      <c r="H8" s="63"/>
      <c r="I8" s="63" t="s">
        <v>230</v>
      </c>
      <c r="J8" s="63" t="s">
        <v>215</v>
      </c>
      <c r="K8" s="64" t="s">
        <v>3</v>
      </c>
      <c r="L8" s="67" t="s">
        <v>220</v>
      </c>
      <c r="M8" s="63"/>
      <c r="N8" s="63" t="s">
        <v>230</v>
      </c>
      <c r="O8" s="63" t="s">
        <v>215</v>
      </c>
      <c r="P8" s="64" t="s">
        <v>3</v>
      </c>
      <c r="Q8" s="67"/>
      <c r="R8" s="63"/>
      <c r="S8" s="63" t="s">
        <v>4</v>
      </c>
      <c r="T8" s="63" t="s">
        <v>215</v>
      </c>
      <c r="U8" s="64"/>
    </row>
    <row r="9" spans="2:30" s="76" customFormat="1" ht="11.25" x14ac:dyDescent="0.2">
      <c r="B9" s="59"/>
      <c r="C9" s="60"/>
      <c r="D9" s="67" t="s">
        <v>4</v>
      </c>
      <c r="E9" s="63" t="s">
        <v>4</v>
      </c>
      <c r="F9" s="62"/>
      <c r="G9" s="67" t="s">
        <v>227</v>
      </c>
      <c r="H9" s="63"/>
      <c r="I9" s="63" t="s">
        <v>7</v>
      </c>
      <c r="J9" s="63" t="s">
        <v>9</v>
      </c>
      <c r="K9" s="64" t="s">
        <v>231</v>
      </c>
      <c r="L9" s="67" t="s">
        <v>227</v>
      </c>
      <c r="M9" s="63"/>
      <c r="N9" s="63" t="s">
        <v>7</v>
      </c>
      <c r="O9" s="63" t="s">
        <v>9</v>
      </c>
      <c r="P9" s="64" t="s">
        <v>231</v>
      </c>
      <c r="Q9" s="67" t="s">
        <v>217</v>
      </c>
      <c r="R9" s="63"/>
      <c r="S9" s="63" t="s">
        <v>232</v>
      </c>
      <c r="T9" s="63" t="s">
        <v>9</v>
      </c>
      <c r="U9" s="64" t="s">
        <v>214</v>
      </c>
    </row>
    <row r="10" spans="2:30" s="76" customFormat="1" ht="11.25" x14ac:dyDescent="0.2">
      <c r="B10" s="59"/>
      <c r="C10" s="60"/>
      <c r="D10" s="67" t="s">
        <v>232</v>
      </c>
      <c r="E10" s="63" t="s">
        <v>232</v>
      </c>
      <c r="F10" s="64" t="s">
        <v>3</v>
      </c>
      <c r="G10" s="67" t="s">
        <v>233</v>
      </c>
      <c r="H10" s="63"/>
      <c r="I10" s="63" t="s">
        <v>234</v>
      </c>
      <c r="J10" s="63" t="s">
        <v>235</v>
      </c>
      <c r="K10" s="64" t="s">
        <v>236</v>
      </c>
      <c r="L10" s="67" t="s">
        <v>233</v>
      </c>
      <c r="M10" s="63"/>
      <c r="N10" s="63" t="s">
        <v>234</v>
      </c>
      <c r="O10" s="63" t="s">
        <v>235</v>
      </c>
      <c r="P10" s="64" t="s">
        <v>237</v>
      </c>
      <c r="Q10" s="67" t="s">
        <v>215</v>
      </c>
      <c r="R10" s="63" t="s">
        <v>258</v>
      </c>
      <c r="S10" s="63" t="s">
        <v>238</v>
      </c>
      <c r="T10" s="63" t="s">
        <v>235</v>
      </c>
      <c r="U10" s="64" t="s">
        <v>214</v>
      </c>
    </row>
    <row r="11" spans="2:30" s="76" customFormat="1" ht="11.25" x14ac:dyDescent="0.2">
      <c r="B11" s="68"/>
      <c r="C11" s="69"/>
      <c r="D11" s="67" t="s">
        <v>239</v>
      </c>
      <c r="E11" s="63" t="s">
        <v>239</v>
      </c>
      <c r="F11" s="64" t="s">
        <v>239</v>
      </c>
      <c r="G11" s="67" t="s">
        <v>230</v>
      </c>
      <c r="H11" s="63" t="s">
        <v>241</v>
      </c>
      <c r="I11" s="63" t="s">
        <v>240</v>
      </c>
      <c r="J11" s="63" t="s">
        <v>232</v>
      </c>
      <c r="K11" s="64" t="s">
        <v>242</v>
      </c>
      <c r="L11" s="67" t="s">
        <v>230</v>
      </c>
      <c r="M11" s="63" t="s">
        <v>241</v>
      </c>
      <c r="N11" s="63" t="s">
        <v>240</v>
      </c>
      <c r="O11" s="63" t="s">
        <v>232</v>
      </c>
      <c r="P11" s="64" t="s">
        <v>242</v>
      </c>
      <c r="Q11" s="67" t="s">
        <v>2</v>
      </c>
      <c r="R11" s="63" t="s">
        <v>246</v>
      </c>
      <c r="S11" s="63" t="s">
        <v>2</v>
      </c>
      <c r="T11" s="63" t="s">
        <v>232</v>
      </c>
      <c r="U11" s="64" t="s">
        <v>259</v>
      </c>
    </row>
    <row r="12" spans="2:30" s="76" customFormat="1" ht="12" thickBot="1" x14ac:dyDescent="0.25">
      <c r="B12" s="72" t="s">
        <v>252</v>
      </c>
      <c r="C12" s="74" t="s">
        <v>215</v>
      </c>
      <c r="D12" s="72" t="s">
        <v>5</v>
      </c>
      <c r="E12" s="73" t="s">
        <v>5</v>
      </c>
      <c r="F12" s="74" t="s">
        <v>5</v>
      </c>
      <c r="G12" s="72" t="s">
        <v>6</v>
      </c>
      <c r="H12" s="73" t="s">
        <v>244</v>
      </c>
      <c r="I12" s="73" t="s">
        <v>243</v>
      </c>
      <c r="J12" s="73" t="s">
        <v>9</v>
      </c>
      <c r="K12" s="74" t="s">
        <v>245</v>
      </c>
      <c r="L12" s="73" t="s">
        <v>6</v>
      </c>
      <c r="M12" s="73" t="s">
        <v>244</v>
      </c>
      <c r="N12" s="73" t="s">
        <v>243</v>
      </c>
      <c r="O12" s="73" t="s">
        <v>9</v>
      </c>
      <c r="P12" s="74" t="s">
        <v>245</v>
      </c>
      <c r="Q12" s="72" t="s">
        <v>219</v>
      </c>
      <c r="R12" s="73" t="s">
        <v>216</v>
      </c>
      <c r="S12" s="73" t="s">
        <v>219</v>
      </c>
      <c r="T12" s="73" t="s">
        <v>9</v>
      </c>
      <c r="U12" s="74" t="s">
        <v>219</v>
      </c>
    </row>
    <row r="13" spans="2:30" s="76" customFormat="1" ht="11.25" x14ac:dyDescent="0.2">
      <c r="B13" s="141"/>
      <c r="C13" s="142"/>
      <c r="D13" s="79"/>
      <c r="E13" s="79"/>
      <c r="F13" s="79"/>
      <c r="G13" s="79"/>
      <c r="H13" s="79"/>
      <c r="I13" s="79"/>
      <c r="J13" s="79"/>
      <c r="K13" s="79"/>
      <c r="L13" s="142"/>
      <c r="M13" s="79"/>
      <c r="N13" s="79"/>
      <c r="O13" s="79"/>
      <c r="P13" s="79"/>
      <c r="Q13" s="79"/>
      <c r="R13" s="79"/>
      <c r="S13" s="79"/>
      <c r="T13" s="79"/>
      <c r="U13" s="79"/>
    </row>
    <row r="14" spans="2:30" s="76" customFormat="1" x14ac:dyDescent="0.3">
      <c r="C14" s="143" t="s">
        <v>12</v>
      </c>
      <c r="D14" s="82"/>
      <c r="E14" s="82"/>
      <c r="F14" s="82"/>
      <c r="G14" s="83"/>
      <c r="H14" s="83"/>
      <c r="I14" s="83"/>
      <c r="J14" s="82"/>
      <c r="K14" s="83"/>
      <c r="L14" s="83"/>
      <c r="M14" s="83"/>
      <c r="N14" s="83"/>
      <c r="O14" s="82"/>
      <c r="P14" s="82"/>
      <c r="Q14" s="82"/>
      <c r="R14" s="82"/>
      <c r="S14" s="82"/>
      <c r="T14" s="82"/>
      <c r="U14" s="82"/>
    </row>
    <row r="15" spans="2:30" s="76" customFormat="1" ht="11.25" x14ac:dyDescent="0.2">
      <c r="B15" s="138">
        <v>263</v>
      </c>
      <c r="C15" s="87" t="s">
        <v>13</v>
      </c>
      <c r="D15" s="88">
        <v>79460005</v>
      </c>
      <c r="E15" s="88">
        <v>114093490</v>
      </c>
      <c r="F15" s="88">
        <v>193553495</v>
      </c>
      <c r="G15" s="88">
        <v>-150083</v>
      </c>
      <c r="H15" s="88">
        <v>0</v>
      </c>
      <c r="I15" s="88">
        <v>0</v>
      </c>
      <c r="J15" s="88">
        <v>1824480</v>
      </c>
      <c r="K15" s="88">
        <v>1674397</v>
      </c>
      <c r="L15" s="88">
        <v>0</v>
      </c>
      <c r="M15" s="88">
        <v>0</v>
      </c>
      <c r="N15" s="90">
        <v>4951260</v>
      </c>
      <c r="O15" s="90">
        <v>10268601</v>
      </c>
      <c r="P15" s="88">
        <v>15219861</v>
      </c>
      <c r="Q15" s="88">
        <v>3547371</v>
      </c>
      <c r="R15" s="88">
        <v>5093530</v>
      </c>
      <c r="S15" s="88">
        <v>8640901</v>
      </c>
      <c r="T15" s="88">
        <v>-4002816</v>
      </c>
      <c r="U15" s="88">
        <v>4638085</v>
      </c>
      <c r="AD15" s="91"/>
    </row>
    <row r="16" spans="2:30" s="76" customFormat="1" ht="11.25" x14ac:dyDescent="0.2">
      <c r="B16" s="138">
        <v>266</v>
      </c>
      <c r="C16" s="87" t="s">
        <v>14</v>
      </c>
      <c r="D16" s="92">
        <v>17037698</v>
      </c>
      <c r="E16" s="92">
        <v>24463760</v>
      </c>
      <c r="F16" s="92">
        <v>41501458</v>
      </c>
      <c r="G16" s="93">
        <v>-32181</v>
      </c>
      <c r="H16" s="93">
        <v>0</v>
      </c>
      <c r="I16" s="93">
        <v>0</v>
      </c>
      <c r="J16" s="93">
        <v>38871</v>
      </c>
      <c r="K16" s="92">
        <v>6690</v>
      </c>
      <c r="L16" s="93">
        <v>0</v>
      </c>
      <c r="M16" s="93">
        <v>0</v>
      </c>
      <c r="N16" s="92">
        <v>1061642</v>
      </c>
      <c r="O16" s="92">
        <v>2549396</v>
      </c>
      <c r="P16" s="92">
        <v>3611038</v>
      </c>
      <c r="Q16" s="92">
        <v>760622</v>
      </c>
      <c r="R16" s="92">
        <v>1092147</v>
      </c>
      <c r="S16" s="92">
        <v>1852769</v>
      </c>
      <c r="T16" s="93">
        <v>-1928712</v>
      </c>
      <c r="U16" s="92">
        <v>-75943</v>
      </c>
      <c r="AD16" s="91"/>
    </row>
    <row r="17" spans="2:30" s="76" customFormat="1" ht="11.25" x14ac:dyDescent="0.2">
      <c r="B17" s="138">
        <v>269</v>
      </c>
      <c r="C17" s="87" t="s">
        <v>15</v>
      </c>
      <c r="D17" s="92">
        <v>40478498</v>
      </c>
      <c r="E17" s="92">
        <v>58121483</v>
      </c>
      <c r="F17" s="92">
        <v>98599981</v>
      </c>
      <c r="G17" s="93">
        <v>-76455</v>
      </c>
      <c r="H17" s="93">
        <v>0</v>
      </c>
      <c r="I17" s="93">
        <v>0</v>
      </c>
      <c r="J17" s="93">
        <v>1391422</v>
      </c>
      <c r="K17" s="92">
        <v>1314967</v>
      </c>
      <c r="L17" s="93">
        <v>0</v>
      </c>
      <c r="M17" s="93">
        <v>0</v>
      </c>
      <c r="N17" s="92">
        <v>2522270</v>
      </c>
      <c r="O17" s="92">
        <v>6658717</v>
      </c>
      <c r="P17" s="92">
        <v>9180987</v>
      </c>
      <c r="Q17" s="92">
        <v>1807101</v>
      </c>
      <c r="R17" s="92">
        <v>2594745</v>
      </c>
      <c r="S17" s="92">
        <v>4401846</v>
      </c>
      <c r="T17" s="93">
        <v>-2157221</v>
      </c>
      <c r="U17" s="92">
        <v>2244625</v>
      </c>
      <c r="AD17" s="91"/>
    </row>
    <row r="18" spans="2:30" s="76" customFormat="1" ht="11.25" x14ac:dyDescent="0.2">
      <c r="B18" s="138">
        <v>270</v>
      </c>
      <c r="C18" s="87" t="s">
        <v>16</v>
      </c>
      <c r="D18" s="92">
        <v>45095388</v>
      </c>
      <c r="E18" s="92">
        <v>64750681</v>
      </c>
      <c r="F18" s="92">
        <v>109846069</v>
      </c>
      <c r="G18" s="93">
        <v>-85176</v>
      </c>
      <c r="H18" s="93">
        <v>0</v>
      </c>
      <c r="I18" s="93">
        <v>0</v>
      </c>
      <c r="J18" s="93">
        <v>1445189</v>
      </c>
      <c r="K18" s="92">
        <v>1360013</v>
      </c>
      <c r="L18" s="93">
        <v>0</v>
      </c>
      <c r="M18" s="93">
        <v>0</v>
      </c>
      <c r="N18" s="92">
        <v>2809954</v>
      </c>
      <c r="O18" s="92">
        <v>4855801</v>
      </c>
      <c r="P18" s="92">
        <v>7665755</v>
      </c>
      <c r="Q18" s="92">
        <v>2013215</v>
      </c>
      <c r="R18" s="92">
        <v>2890695</v>
      </c>
      <c r="S18" s="92">
        <v>4903910</v>
      </c>
      <c r="T18" s="93">
        <v>-1344448</v>
      </c>
      <c r="U18" s="92">
        <v>3559462</v>
      </c>
      <c r="AD18" s="91"/>
    </row>
    <row r="19" spans="2:30" s="76" customFormat="1" ht="11.25" x14ac:dyDescent="0.2">
      <c r="B19" s="138">
        <v>273</v>
      </c>
      <c r="C19" s="87" t="s">
        <v>17</v>
      </c>
      <c r="D19" s="92">
        <v>63965543</v>
      </c>
      <c r="E19" s="92">
        <v>91845588</v>
      </c>
      <c r="F19" s="92">
        <v>155811131</v>
      </c>
      <c r="G19" s="93">
        <v>-120818</v>
      </c>
      <c r="H19" s="93">
        <v>0</v>
      </c>
      <c r="I19" s="93">
        <v>0</v>
      </c>
      <c r="J19" s="93">
        <v>2591890</v>
      </c>
      <c r="K19" s="92">
        <v>2471072</v>
      </c>
      <c r="L19" s="93">
        <v>0</v>
      </c>
      <c r="M19" s="93">
        <v>0</v>
      </c>
      <c r="N19" s="92">
        <v>3985779</v>
      </c>
      <c r="O19" s="92">
        <v>8378335</v>
      </c>
      <c r="P19" s="92">
        <v>12364114</v>
      </c>
      <c r="Q19" s="92">
        <v>2855644</v>
      </c>
      <c r="R19" s="92">
        <v>4100306</v>
      </c>
      <c r="S19" s="92">
        <v>6955950</v>
      </c>
      <c r="T19" s="93">
        <v>-3110057</v>
      </c>
      <c r="U19" s="92">
        <v>3845893</v>
      </c>
      <c r="AD19" s="91"/>
    </row>
    <row r="20" spans="2:30" s="76" customFormat="1" ht="13.5" x14ac:dyDescent="0.35">
      <c r="B20" s="138">
        <v>500</v>
      </c>
      <c r="C20" s="87" t="s">
        <v>248</v>
      </c>
      <c r="D20" s="95">
        <v>21848011</v>
      </c>
      <c r="E20" s="95">
        <v>31370694</v>
      </c>
      <c r="F20" s="95">
        <v>53218705</v>
      </c>
      <c r="G20" s="96">
        <v>-41266</v>
      </c>
      <c r="H20" s="96">
        <v>0</v>
      </c>
      <c r="I20" s="96">
        <v>0</v>
      </c>
      <c r="J20" s="96">
        <v>462169</v>
      </c>
      <c r="K20" s="95">
        <v>420903</v>
      </c>
      <c r="L20" s="96">
        <v>0</v>
      </c>
      <c r="M20" s="96">
        <v>0</v>
      </c>
      <c r="N20" s="95">
        <v>1361379</v>
      </c>
      <c r="O20" s="95">
        <v>2366872</v>
      </c>
      <c r="P20" s="95">
        <v>3728251</v>
      </c>
      <c r="Q20" s="95">
        <v>975371</v>
      </c>
      <c r="R20" s="95">
        <v>1400497</v>
      </c>
      <c r="S20" s="95">
        <v>2375868</v>
      </c>
      <c r="T20" s="96">
        <f>-983588+2</f>
        <v>-983586</v>
      </c>
      <c r="U20" s="95">
        <v>1392280</v>
      </c>
      <c r="AD20" s="91"/>
    </row>
    <row r="21" spans="2:30" s="76" customFormat="1" ht="11.25" x14ac:dyDescent="0.2">
      <c r="C21" s="87" t="s">
        <v>218</v>
      </c>
      <c r="D21" s="88">
        <v>267885143</v>
      </c>
      <c r="E21" s="88">
        <v>384645696</v>
      </c>
      <c r="F21" s="88">
        <v>652530839</v>
      </c>
      <c r="G21" s="88">
        <v>-505979</v>
      </c>
      <c r="H21" s="88">
        <v>0</v>
      </c>
      <c r="I21" s="88">
        <v>0</v>
      </c>
      <c r="J21" s="88">
        <v>7754021</v>
      </c>
      <c r="K21" s="88">
        <v>7248042</v>
      </c>
      <c r="L21" s="88">
        <v>0</v>
      </c>
      <c r="M21" s="88">
        <v>0</v>
      </c>
      <c r="N21" s="88">
        <v>16692284</v>
      </c>
      <c r="O21" s="88">
        <v>35077722</v>
      </c>
      <c r="P21" s="88">
        <v>51770006</v>
      </c>
      <c r="Q21" s="88">
        <v>11959324</v>
      </c>
      <c r="R21" s="88">
        <v>17171920</v>
      </c>
      <c r="S21" s="88">
        <v>29131244</v>
      </c>
      <c r="T21" s="88">
        <f>SUM(T15:T20)</f>
        <v>-13526840</v>
      </c>
      <c r="U21" s="88">
        <v>15604402</v>
      </c>
    </row>
    <row r="23" spans="2:30" ht="14.25" x14ac:dyDescent="0.3">
      <c r="B23" s="76"/>
      <c r="C23" s="144" t="s">
        <v>19</v>
      </c>
      <c r="D23" s="92"/>
      <c r="E23" s="92"/>
      <c r="F23" s="92"/>
      <c r="G23" s="92"/>
      <c r="H23" s="92"/>
      <c r="I23" s="92"/>
      <c r="J23" s="92"/>
      <c r="K23" s="92"/>
      <c r="L23" s="92"/>
      <c r="M23" s="92"/>
      <c r="N23" s="92"/>
      <c r="O23" s="92"/>
      <c r="P23" s="92"/>
      <c r="Q23" s="92"/>
      <c r="R23" s="92"/>
      <c r="S23" s="92"/>
      <c r="T23" s="92"/>
      <c r="U23" s="92"/>
    </row>
    <row r="24" spans="2:30" x14ac:dyDescent="0.2">
      <c r="B24" s="138">
        <v>801</v>
      </c>
      <c r="C24" s="87" t="s">
        <v>20</v>
      </c>
      <c r="D24" s="88">
        <v>0</v>
      </c>
      <c r="E24" s="88">
        <v>0</v>
      </c>
      <c r="F24" s="88">
        <v>0</v>
      </c>
      <c r="G24" s="88">
        <v>0</v>
      </c>
      <c r="H24" s="88">
        <v>0</v>
      </c>
      <c r="I24" s="88">
        <v>0</v>
      </c>
      <c r="J24" s="88">
        <v>0</v>
      </c>
      <c r="K24" s="88">
        <v>0</v>
      </c>
      <c r="L24" s="88">
        <v>0</v>
      </c>
      <c r="M24" s="88">
        <v>0</v>
      </c>
      <c r="N24" s="88">
        <v>0</v>
      </c>
      <c r="O24" s="88">
        <v>0</v>
      </c>
      <c r="P24" s="88">
        <v>0</v>
      </c>
      <c r="Q24" s="88">
        <v>0</v>
      </c>
      <c r="R24" s="88">
        <v>0</v>
      </c>
      <c r="S24" s="88">
        <v>0</v>
      </c>
      <c r="T24" s="88">
        <v>-89494</v>
      </c>
      <c r="U24" s="88">
        <v>-89494</v>
      </c>
    </row>
    <row r="25" spans="2:30" x14ac:dyDescent="0.2">
      <c r="B25" s="138">
        <v>805</v>
      </c>
      <c r="C25" s="87" t="s">
        <v>21</v>
      </c>
      <c r="D25" s="93">
        <v>2405338</v>
      </c>
      <c r="E25" s="93">
        <v>4139939</v>
      </c>
      <c r="F25" s="92">
        <v>6545277</v>
      </c>
      <c r="G25" s="93">
        <v>65384</v>
      </c>
      <c r="H25" s="93">
        <v>0</v>
      </c>
      <c r="I25" s="93">
        <v>0</v>
      </c>
      <c r="J25" s="93">
        <v>336026</v>
      </c>
      <c r="K25" s="92">
        <v>401410</v>
      </c>
      <c r="L25" s="93">
        <v>0</v>
      </c>
      <c r="M25" s="93">
        <v>0</v>
      </c>
      <c r="N25" s="93">
        <v>150339</v>
      </c>
      <c r="O25" s="93">
        <v>384888</v>
      </c>
      <c r="P25" s="92">
        <v>535227</v>
      </c>
      <c r="Q25" s="93">
        <v>166401</v>
      </c>
      <c r="R25" s="93">
        <v>286401</v>
      </c>
      <c r="S25" s="93">
        <v>452802</v>
      </c>
      <c r="T25" s="93">
        <v>3882</v>
      </c>
      <c r="U25" s="93">
        <v>456684</v>
      </c>
    </row>
    <row r="26" spans="2:30" x14ac:dyDescent="0.2">
      <c r="B26" s="138">
        <v>806</v>
      </c>
      <c r="C26" s="87" t="s">
        <v>22</v>
      </c>
      <c r="D26" s="93">
        <v>324818</v>
      </c>
      <c r="E26" s="93">
        <v>559130</v>
      </c>
      <c r="F26" s="92">
        <v>883948</v>
      </c>
      <c r="G26" s="93">
        <v>8829</v>
      </c>
      <c r="H26" s="93">
        <v>0</v>
      </c>
      <c r="I26" s="93">
        <v>0</v>
      </c>
      <c r="J26" s="93">
        <v>31832</v>
      </c>
      <c r="K26" s="92">
        <v>40661</v>
      </c>
      <c r="L26" s="93">
        <v>0</v>
      </c>
      <c r="M26" s="93">
        <v>0</v>
      </c>
      <c r="N26" s="93">
        <v>20302</v>
      </c>
      <c r="O26" s="93">
        <v>41472</v>
      </c>
      <c r="P26" s="92">
        <v>61774</v>
      </c>
      <c r="Q26" s="93">
        <v>22470</v>
      </c>
      <c r="R26" s="93">
        <v>38681</v>
      </c>
      <c r="S26" s="93">
        <v>61151</v>
      </c>
      <c r="T26" s="93">
        <v>-13148</v>
      </c>
      <c r="U26" s="93">
        <v>48003</v>
      </c>
    </row>
    <row r="27" spans="2:30" x14ac:dyDescent="0.2">
      <c r="B27" s="138">
        <v>807</v>
      </c>
      <c r="C27" s="87" t="s">
        <v>23</v>
      </c>
      <c r="D27" s="93">
        <v>197266</v>
      </c>
      <c r="E27" s="93">
        <v>339355</v>
      </c>
      <c r="F27" s="92">
        <v>536621</v>
      </c>
      <c r="G27" s="93">
        <v>5362</v>
      </c>
      <c r="H27" s="93">
        <v>0</v>
      </c>
      <c r="I27" s="93">
        <v>0</v>
      </c>
      <c r="J27" s="93">
        <v>25385</v>
      </c>
      <c r="K27" s="92">
        <v>30747</v>
      </c>
      <c r="L27" s="93">
        <v>0</v>
      </c>
      <c r="M27" s="93">
        <v>0</v>
      </c>
      <c r="N27" s="93">
        <v>12330</v>
      </c>
      <c r="O27" s="93">
        <v>30362</v>
      </c>
      <c r="P27" s="92">
        <v>42692</v>
      </c>
      <c r="Q27" s="93">
        <v>13646</v>
      </c>
      <c r="R27" s="93">
        <v>23477</v>
      </c>
      <c r="S27" s="93">
        <v>37123</v>
      </c>
      <c r="T27" s="93">
        <v>-10743</v>
      </c>
      <c r="U27" s="93">
        <v>26380</v>
      </c>
    </row>
    <row r="28" spans="2:30" ht="15" x14ac:dyDescent="0.35">
      <c r="B28" s="138">
        <v>809</v>
      </c>
      <c r="C28" s="87" t="s">
        <v>33</v>
      </c>
      <c r="D28" s="96">
        <v>93162</v>
      </c>
      <c r="E28" s="96">
        <v>160220</v>
      </c>
      <c r="F28" s="95">
        <v>253382</v>
      </c>
      <c r="G28" s="96">
        <v>2532</v>
      </c>
      <c r="H28" s="96">
        <v>0</v>
      </c>
      <c r="I28" s="96">
        <v>0</v>
      </c>
      <c r="J28" s="96">
        <v>9264</v>
      </c>
      <c r="K28" s="95">
        <v>11796</v>
      </c>
      <c r="L28" s="96">
        <v>0</v>
      </c>
      <c r="M28" s="96">
        <v>0</v>
      </c>
      <c r="N28" s="96">
        <v>5823</v>
      </c>
      <c r="O28" s="96">
        <v>16088</v>
      </c>
      <c r="P28" s="95">
        <v>21911</v>
      </c>
      <c r="Q28" s="96">
        <v>6445</v>
      </c>
      <c r="R28" s="96">
        <v>11084</v>
      </c>
      <c r="S28" s="96">
        <v>17529</v>
      </c>
      <c r="T28" s="96">
        <v>-4330</v>
      </c>
      <c r="U28" s="96">
        <v>13199</v>
      </c>
    </row>
    <row r="29" spans="2:30" x14ac:dyDescent="0.2">
      <c r="B29" s="76"/>
      <c r="C29" s="87" t="s">
        <v>270</v>
      </c>
      <c r="D29" s="88">
        <v>3020584</v>
      </c>
      <c r="E29" s="88">
        <v>5198644</v>
      </c>
      <c r="F29" s="88">
        <v>8219228</v>
      </c>
      <c r="G29" s="88">
        <v>82107</v>
      </c>
      <c r="H29" s="88">
        <v>0</v>
      </c>
      <c r="I29" s="88">
        <v>0</v>
      </c>
      <c r="J29" s="88">
        <v>402507</v>
      </c>
      <c r="K29" s="88">
        <v>484614</v>
      </c>
      <c r="L29" s="88">
        <v>0</v>
      </c>
      <c r="M29" s="88">
        <v>0</v>
      </c>
      <c r="N29" s="88">
        <v>188794</v>
      </c>
      <c r="O29" s="88">
        <v>472810</v>
      </c>
      <c r="P29" s="88">
        <v>661604</v>
      </c>
      <c r="Q29" s="88">
        <v>208962</v>
      </c>
      <c r="R29" s="88">
        <v>359643</v>
      </c>
      <c r="S29" s="88">
        <v>568605</v>
      </c>
      <c r="T29" s="88">
        <v>-113833</v>
      </c>
      <c r="U29" s="88">
        <v>454772</v>
      </c>
    </row>
    <row r="31" spans="2:30" ht="14.25" x14ac:dyDescent="0.3">
      <c r="B31" s="76"/>
      <c r="C31" s="144" t="s">
        <v>34</v>
      </c>
      <c r="D31" s="92"/>
      <c r="E31" s="92"/>
      <c r="F31" s="92"/>
      <c r="G31" s="92"/>
      <c r="H31" s="92"/>
      <c r="I31" s="92"/>
      <c r="J31" s="92"/>
      <c r="K31" s="92"/>
      <c r="L31" s="76"/>
      <c r="M31" s="76"/>
      <c r="N31" s="76"/>
      <c r="O31" s="76"/>
      <c r="P31" s="76"/>
      <c r="Q31" s="76"/>
      <c r="R31" s="76"/>
      <c r="S31" s="76"/>
      <c r="T31" s="76"/>
      <c r="U31" s="76"/>
    </row>
    <row r="32" spans="2:30" x14ac:dyDescent="0.2">
      <c r="B32" s="138">
        <v>301</v>
      </c>
      <c r="C32" s="87" t="s">
        <v>24</v>
      </c>
      <c r="D32" s="88">
        <v>9153978</v>
      </c>
      <c r="E32" s="88">
        <v>15755840</v>
      </c>
      <c r="F32" s="88">
        <v>24909818</v>
      </c>
      <c r="G32" s="88">
        <v>248831</v>
      </c>
      <c r="H32" s="88">
        <v>0</v>
      </c>
      <c r="I32" s="88">
        <v>0</v>
      </c>
      <c r="J32" s="88">
        <v>905139</v>
      </c>
      <c r="K32" s="88">
        <v>1153970</v>
      </c>
      <c r="L32" s="88">
        <v>0</v>
      </c>
      <c r="M32" s="88">
        <v>0</v>
      </c>
      <c r="N32" s="88">
        <v>572144</v>
      </c>
      <c r="O32" s="88">
        <v>1753717</v>
      </c>
      <c r="P32" s="88">
        <v>2325861</v>
      </c>
      <c r="Q32" s="88">
        <v>633272</v>
      </c>
      <c r="R32" s="88">
        <v>1089988</v>
      </c>
      <c r="S32" s="88">
        <v>1723260</v>
      </c>
      <c r="T32" s="88">
        <v>-482754</v>
      </c>
      <c r="U32" s="88">
        <v>1240506</v>
      </c>
    </row>
    <row r="33" spans="2:21" x14ac:dyDescent="0.2">
      <c r="B33" s="138">
        <v>302</v>
      </c>
      <c r="C33" s="87" t="s">
        <v>25</v>
      </c>
      <c r="D33" s="93">
        <v>10007913</v>
      </c>
      <c r="E33" s="93">
        <v>17225491</v>
      </c>
      <c r="F33" s="92">
        <v>27233404</v>
      </c>
      <c r="G33" s="93">
        <v>272044</v>
      </c>
      <c r="H33" s="93">
        <v>0</v>
      </c>
      <c r="I33" s="93">
        <v>0</v>
      </c>
      <c r="J33" s="93">
        <v>1130267</v>
      </c>
      <c r="K33" s="92">
        <v>1402311</v>
      </c>
      <c r="L33" s="93">
        <v>0</v>
      </c>
      <c r="M33" s="93">
        <v>0</v>
      </c>
      <c r="N33" s="93">
        <v>625517</v>
      </c>
      <c r="O33" s="93">
        <v>1529809</v>
      </c>
      <c r="P33" s="92">
        <v>2155326</v>
      </c>
      <c r="Q33" s="93">
        <v>692347</v>
      </c>
      <c r="R33" s="93">
        <v>1191658</v>
      </c>
      <c r="S33" s="93">
        <v>1884005</v>
      </c>
      <c r="T33" s="93">
        <v>-505808</v>
      </c>
      <c r="U33" s="93">
        <v>1378197</v>
      </c>
    </row>
    <row r="34" spans="2:21" x14ac:dyDescent="0.2">
      <c r="B34" s="138">
        <v>304</v>
      </c>
      <c r="C34" s="87" t="s">
        <v>26</v>
      </c>
      <c r="D34" s="93">
        <v>7738098</v>
      </c>
      <c r="E34" s="93">
        <v>13318614</v>
      </c>
      <c r="F34" s="92">
        <v>21056712</v>
      </c>
      <c r="G34" s="93">
        <v>210344</v>
      </c>
      <c r="H34" s="93">
        <v>0</v>
      </c>
      <c r="I34" s="93">
        <v>0</v>
      </c>
      <c r="J34" s="93">
        <v>904437</v>
      </c>
      <c r="K34" s="92">
        <v>1114781</v>
      </c>
      <c r="L34" s="93">
        <v>0</v>
      </c>
      <c r="M34" s="93">
        <v>0</v>
      </c>
      <c r="N34" s="93">
        <v>483648</v>
      </c>
      <c r="O34" s="93">
        <v>1090964</v>
      </c>
      <c r="P34" s="92">
        <v>1574612</v>
      </c>
      <c r="Q34" s="93">
        <v>535321</v>
      </c>
      <c r="R34" s="93">
        <v>921381</v>
      </c>
      <c r="S34" s="93">
        <v>1456702</v>
      </c>
      <c r="T34" s="93">
        <v>-421806</v>
      </c>
      <c r="U34" s="93">
        <v>1034896</v>
      </c>
    </row>
    <row r="35" spans="2:21" x14ac:dyDescent="0.2">
      <c r="B35" s="138">
        <v>305</v>
      </c>
      <c r="C35" s="87" t="s">
        <v>27</v>
      </c>
      <c r="D35" s="93">
        <v>9184459</v>
      </c>
      <c r="E35" s="93">
        <v>15808204</v>
      </c>
      <c r="F35" s="92">
        <v>24992663</v>
      </c>
      <c r="G35" s="93">
        <v>249660</v>
      </c>
      <c r="H35" s="93">
        <v>0</v>
      </c>
      <c r="I35" s="93">
        <v>0</v>
      </c>
      <c r="J35" s="93">
        <v>1058137</v>
      </c>
      <c r="K35" s="92">
        <v>1307797</v>
      </c>
      <c r="L35" s="93">
        <v>0</v>
      </c>
      <c r="M35" s="93">
        <v>0</v>
      </c>
      <c r="N35" s="93">
        <v>574049</v>
      </c>
      <c r="O35" s="93">
        <v>1354885</v>
      </c>
      <c r="P35" s="92">
        <v>1928934</v>
      </c>
      <c r="Q35" s="93">
        <v>635380</v>
      </c>
      <c r="R35" s="93">
        <v>1093611</v>
      </c>
      <c r="S35" s="93">
        <v>1728991</v>
      </c>
      <c r="T35" s="93">
        <v>-414086</v>
      </c>
      <c r="U35" s="93">
        <v>1314905</v>
      </c>
    </row>
    <row r="36" spans="2:21" x14ac:dyDescent="0.2">
      <c r="B36" s="138">
        <v>316</v>
      </c>
      <c r="C36" s="87" t="s">
        <v>28</v>
      </c>
      <c r="D36" s="93">
        <v>5052023</v>
      </c>
      <c r="E36" s="93">
        <v>8695513</v>
      </c>
      <c r="F36" s="92">
        <v>13747536</v>
      </c>
      <c r="G36" s="93">
        <v>137328</v>
      </c>
      <c r="H36" s="93">
        <v>0</v>
      </c>
      <c r="I36" s="93">
        <v>0</v>
      </c>
      <c r="J36" s="93">
        <v>837626</v>
      </c>
      <c r="K36" s="92">
        <v>974954</v>
      </c>
      <c r="L36" s="93">
        <v>0</v>
      </c>
      <c r="M36" s="93">
        <v>0</v>
      </c>
      <c r="N36" s="93">
        <v>315763</v>
      </c>
      <c r="O36" s="93">
        <v>321205</v>
      </c>
      <c r="P36" s="92">
        <v>636968</v>
      </c>
      <c r="Q36" s="93">
        <v>349499</v>
      </c>
      <c r="R36" s="93">
        <v>601555</v>
      </c>
      <c r="S36" s="93">
        <v>951054</v>
      </c>
      <c r="T36" s="93">
        <v>244674</v>
      </c>
      <c r="U36" s="93">
        <v>1195728</v>
      </c>
    </row>
    <row r="37" spans="2:21" x14ac:dyDescent="0.2">
      <c r="B37" s="138">
        <v>318</v>
      </c>
      <c r="C37" s="87" t="s">
        <v>29</v>
      </c>
      <c r="D37" s="93">
        <v>28776522</v>
      </c>
      <c r="E37" s="93">
        <v>49529987</v>
      </c>
      <c r="F37" s="92">
        <v>78306509</v>
      </c>
      <c r="G37" s="93">
        <v>782229</v>
      </c>
      <c r="H37" s="93">
        <v>0</v>
      </c>
      <c r="I37" s="93">
        <v>0</v>
      </c>
      <c r="J37" s="93">
        <v>5117556</v>
      </c>
      <c r="K37" s="92">
        <v>5899785</v>
      </c>
      <c r="L37" s="93">
        <v>0</v>
      </c>
      <c r="M37" s="93">
        <v>0</v>
      </c>
      <c r="N37" s="93">
        <v>1798597</v>
      </c>
      <c r="O37" s="93">
        <v>1895635</v>
      </c>
      <c r="P37" s="92">
        <v>3694232</v>
      </c>
      <c r="Q37" s="93">
        <v>1990758</v>
      </c>
      <c r="R37" s="93">
        <v>3426482</v>
      </c>
      <c r="S37" s="93">
        <v>5417240</v>
      </c>
      <c r="T37" s="93">
        <v>2143935</v>
      </c>
      <c r="U37" s="93">
        <v>7561175</v>
      </c>
    </row>
    <row r="38" spans="2:21" x14ac:dyDescent="0.2">
      <c r="B38" s="138">
        <v>320</v>
      </c>
      <c r="C38" s="87" t="s">
        <v>30</v>
      </c>
      <c r="D38" s="93">
        <v>5419045</v>
      </c>
      <c r="E38" s="93">
        <v>9327328</v>
      </c>
      <c r="F38" s="92">
        <v>14746373</v>
      </c>
      <c r="G38" s="93">
        <v>147305</v>
      </c>
      <c r="H38" s="93">
        <v>0</v>
      </c>
      <c r="I38" s="93">
        <v>0</v>
      </c>
      <c r="J38" s="93">
        <v>2619543</v>
      </c>
      <c r="K38" s="92">
        <v>2766848</v>
      </c>
      <c r="L38" s="93">
        <v>0</v>
      </c>
      <c r="M38" s="93">
        <v>0</v>
      </c>
      <c r="N38" s="93">
        <v>338702</v>
      </c>
      <c r="O38" s="93">
        <v>1372857</v>
      </c>
      <c r="P38" s="92">
        <v>1711559</v>
      </c>
      <c r="Q38" s="93">
        <v>374889</v>
      </c>
      <c r="R38" s="93">
        <v>645264</v>
      </c>
      <c r="S38" s="93">
        <v>1020153</v>
      </c>
      <c r="T38" s="93">
        <v>471549</v>
      </c>
      <c r="U38" s="93">
        <v>1491702</v>
      </c>
    </row>
    <row r="39" spans="2:21" x14ac:dyDescent="0.2">
      <c r="B39" s="138">
        <v>330</v>
      </c>
      <c r="C39" s="87" t="s">
        <v>31</v>
      </c>
      <c r="D39" s="93">
        <v>5658672</v>
      </c>
      <c r="E39" s="93">
        <v>9739837</v>
      </c>
      <c r="F39" s="92">
        <v>15398509</v>
      </c>
      <c r="G39" s="93">
        <v>153819</v>
      </c>
      <c r="H39" s="93">
        <v>0</v>
      </c>
      <c r="I39" s="93">
        <v>0</v>
      </c>
      <c r="J39" s="93">
        <v>967380</v>
      </c>
      <c r="K39" s="92">
        <v>1121199</v>
      </c>
      <c r="L39" s="93">
        <v>0</v>
      </c>
      <c r="M39" s="93">
        <v>0</v>
      </c>
      <c r="N39" s="93">
        <v>353680</v>
      </c>
      <c r="O39" s="93">
        <v>368039</v>
      </c>
      <c r="P39" s="92">
        <v>721719</v>
      </c>
      <c r="Q39" s="93">
        <v>391467</v>
      </c>
      <c r="R39" s="93">
        <v>673801</v>
      </c>
      <c r="S39" s="93">
        <v>1065268</v>
      </c>
      <c r="T39" s="93">
        <v>278762</v>
      </c>
      <c r="U39" s="93">
        <v>1344030</v>
      </c>
    </row>
    <row r="40" spans="2:21" x14ac:dyDescent="0.2">
      <c r="B40" s="138">
        <v>345</v>
      </c>
      <c r="C40" s="87" t="s">
        <v>32</v>
      </c>
      <c r="D40" s="93">
        <v>34240585</v>
      </c>
      <c r="E40" s="93">
        <v>58934534</v>
      </c>
      <c r="F40" s="92">
        <v>93175119</v>
      </c>
      <c r="G40" s="93">
        <v>930759</v>
      </c>
      <c r="H40" s="93">
        <v>0</v>
      </c>
      <c r="I40" s="93">
        <v>0</v>
      </c>
      <c r="J40" s="93">
        <v>5506868</v>
      </c>
      <c r="K40" s="92">
        <v>6437627</v>
      </c>
      <c r="L40" s="93">
        <v>0</v>
      </c>
      <c r="M40" s="93">
        <v>0</v>
      </c>
      <c r="N40" s="93">
        <v>2140112</v>
      </c>
      <c r="O40" s="93">
        <v>3810386</v>
      </c>
      <c r="P40" s="92">
        <v>5950498</v>
      </c>
      <c r="Q40" s="93">
        <v>2368764</v>
      </c>
      <c r="R40" s="93">
        <v>4077087</v>
      </c>
      <c r="S40" s="93">
        <v>6445851</v>
      </c>
      <c r="T40" s="93">
        <v>1220967</v>
      </c>
      <c r="U40" s="93">
        <v>7666818</v>
      </c>
    </row>
    <row r="41" spans="2:21" ht="15" x14ac:dyDescent="0.35">
      <c r="B41" s="138">
        <v>400</v>
      </c>
      <c r="C41" s="87" t="s">
        <v>18</v>
      </c>
      <c r="D41" s="96">
        <v>10660987</v>
      </c>
      <c r="E41" s="96">
        <v>18349691</v>
      </c>
      <c r="F41" s="95">
        <v>29010678</v>
      </c>
      <c r="G41" s="96">
        <v>289796</v>
      </c>
      <c r="H41" s="96">
        <v>0</v>
      </c>
      <c r="I41" s="96">
        <v>0</v>
      </c>
      <c r="J41" s="96">
        <v>972658</v>
      </c>
      <c r="K41" s="95">
        <v>1262454</v>
      </c>
      <c r="L41" s="96">
        <v>0</v>
      </c>
      <c r="M41" s="96">
        <v>0</v>
      </c>
      <c r="N41" s="96">
        <v>666335</v>
      </c>
      <c r="O41" s="96">
        <v>3856516</v>
      </c>
      <c r="P41" s="95">
        <v>4522851</v>
      </c>
      <c r="Q41" s="96">
        <v>737526</v>
      </c>
      <c r="R41" s="96">
        <v>1269431</v>
      </c>
      <c r="S41" s="96">
        <v>2006957</v>
      </c>
      <c r="T41" s="96">
        <v>-2473874</v>
      </c>
      <c r="U41" s="96">
        <v>-466917</v>
      </c>
    </row>
    <row r="42" spans="2:21" x14ac:dyDescent="0.2">
      <c r="B42" s="76"/>
      <c r="C42" s="87" t="s">
        <v>272</v>
      </c>
      <c r="D42" s="88">
        <v>125892282</v>
      </c>
      <c r="E42" s="88">
        <v>216685039</v>
      </c>
      <c r="F42" s="88">
        <v>342577321</v>
      </c>
      <c r="G42" s="88">
        <v>3422115</v>
      </c>
      <c r="H42" s="88">
        <v>0</v>
      </c>
      <c r="I42" s="90">
        <v>0</v>
      </c>
      <c r="J42" s="88">
        <v>20019611</v>
      </c>
      <c r="K42" s="88">
        <v>23441726</v>
      </c>
      <c r="L42" s="90">
        <v>0</v>
      </c>
      <c r="M42" s="90">
        <v>0</v>
      </c>
      <c r="N42" s="88">
        <v>7868547</v>
      </c>
      <c r="O42" s="88">
        <v>17354013</v>
      </c>
      <c r="P42" s="88">
        <v>25222560</v>
      </c>
      <c r="Q42" s="88">
        <v>8709223</v>
      </c>
      <c r="R42" s="88">
        <v>14990258</v>
      </c>
      <c r="S42" s="88">
        <v>23699481</v>
      </c>
      <c r="T42" s="88">
        <v>61559</v>
      </c>
      <c r="U42" s="88">
        <v>23761040</v>
      </c>
    </row>
    <row r="44" spans="2:21" ht="13.5" hidden="1" thickBot="1" x14ac:dyDescent="0.25"/>
    <row r="45" spans="2:21" hidden="1" x14ac:dyDescent="0.2">
      <c r="B45" s="52"/>
      <c r="C45" s="53"/>
      <c r="D45" s="52"/>
      <c r="E45" s="54"/>
      <c r="F45" s="55"/>
      <c r="G45" s="197" t="s">
        <v>221</v>
      </c>
      <c r="H45" s="198"/>
      <c r="I45" s="198"/>
      <c r="J45" s="198"/>
      <c r="K45" s="199"/>
      <c r="L45" s="197" t="s">
        <v>222</v>
      </c>
      <c r="M45" s="198"/>
      <c r="N45" s="198"/>
      <c r="O45" s="198"/>
      <c r="P45" s="199"/>
      <c r="Q45" s="56"/>
      <c r="R45" s="57"/>
      <c r="S45" s="57"/>
      <c r="T45" s="57"/>
      <c r="U45" s="58"/>
    </row>
    <row r="46" spans="2:21" hidden="1" x14ac:dyDescent="0.2">
      <c r="B46" s="59"/>
      <c r="C46" s="60"/>
      <c r="D46" s="59"/>
      <c r="E46" s="61"/>
      <c r="F46" s="62"/>
      <c r="G46" s="59"/>
      <c r="H46" s="61"/>
      <c r="I46" s="61"/>
      <c r="J46" s="61"/>
      <c r="K46" s="62"/>
      <c r="L46" s="59"/>
      <c r="M46" s="61"/>
      <c r="N46" s="61"/>
      <c r="O46" s="61"/>
      <c r="P46" s="62"/>
      <c r="Q46" s="59"/>
      <c r="R46" s="61"/>
      <c r="S46" s="61"/>
      <c r="T46" s="63" t="s">
        <v>223</v>
      </c>
      <c r="U46" s="62"/>
    </row>
    <row r="47" spans="2:21" hidden="1" x14ac:dyDescent="0.2">
      <c r="B47" s="59"/>
      <c r="C47" s="60"/>
      <c r="D47" s="59"/>
      <c r="E47" s="61"/>
      <c r="F47" s="62"/>
      <c r="G47" s="59"/>
      <c r="H47" s="61"/>
      <c r="I47" s="61"/>
      <c r="J47" s="63" t="s">
        <v>224</v>
      </c>
      <c r="K47" s="62"/>
      <c r="L47" s="59"/>
      <c r="M47" s="61"/>
      <c r="N47" s="61"/>
      <c r="O47" s="63" t="s">
        <v>224</v>
      </c>
      <c r="P47" s="62"/>
      <c r="Q47" s="59"/>
      <c r="R47" s="61"/>
      <c r="S47" s="61"/>
      <c r="T47" s="63" t="s">
        <v>225</v>
      </c>
      <c r="U47" s="62"/>
    </row>
    <row r="48" spans="2:21" hidden="1" x14ac:dyDescent="0.2">
      <c r="B48" s="59"/>
      <c r="C48" s="60"/>
      <c r="D48" s="191">
        <v>45838</v>
      </c>
      <c r="E48" s="192"/>
      <c r="F48" s="193"/>
      <c r="G48" s="59"/>
      <c r="H48" s="63"/>
      <c r="I48" s="63" t="s">
        <v>226</v>
      </c>
      <c r="J48" s="63" t="s">
        <v>8</v>
      </c>
      <c r="K48" s="64"/>
      <c r="L48" s="59"/>
      <c r="M48" s="63"/>
      <c r="N48" s="63" t="s">
        <v>226</v>
      </c>
      <c r="O48" s="63" t="s">
        <v>8</v>
      </c>
      <c r="P48" s="64"/>
      <c r="Q48" s="59"/>
      <c r="R48" s="61"/>
      <c r="S48" s="63"/>
      <c r="T48" s="63" t="s">
        <v>8</v>
      </c>
      <c r="U48" s="62"/>
    </row>
    <row r="49" spans="2:21" hidden="1" x14ac:dyDescent="0.2">
      <c r="B49" s="59"/>
      <c r="C49" s="60"/>
      <c r="D49" s="191"/>
      <c r="E49" s="192"/>
      <c r="F49" s="193"/>
      <c r="G49" s="59"/>
      <c r="H49" s="63"/>
      <c r="I49" s="63" t="s">
        <v>227</v>
      </c>
      <c r="J49" s="63" t="s">
        <v>228</v>
      </c>
      <c r="K49" s="64"/>
      <c r="L49" s="59"/>
      <c r="M49" s="63"/>
      <c r="N49" s="63" t="s">
        <v>227</v>
      </c>
      <c r="O49" s="63" t="s">
        <v>228</v>
      </c>
      <c r="P49" s="64"/>
      <c r="Q49" s="59"/>
      <c r="R49" s="61"/>
      <c r="S49" s="63"/>
      <c r="T49" s="63" t="s">
        <v>228</v>
      </c>
      <c r="U49" s="62"/>
    </row>
    <row r="50" spans="2:21" ht="13.5" hidden="1" thickBot="1" x14ac:dyDescent="0.25">
      <c r="B50" s="59"/>
      <c r="C50" s="60"/>
      <c r="D50" s="194"/>
      <c r="E50" s="195"/>
      <c r="F50" s="196"/>
      <c r="G50" s="59"/>
      <c r="H50" s="63"/>
      <c r="I50" s="63" t="s">
        <v>229</v>
      </c>
      <c r="J50" s="63" t="s">
        <v>227</v>
      </c>
      <c r="K50" s="64"/>
      <c r="L50" s="59"/>
      <c r="M50" s="63"/>
      <c r="N50" s="63" t="s">
        <v>229</v>
      </c>
      <c r="O50" s="63" t="s">
        <v>227</v>
      </c>
      <c r="P50" s="64"/>
      <c r="Q50" s="59"/>
      <c r="R50" s="61"/>
      <c r="S50" s="63"/>
      <c r="T50" s="63" t="s">
        <v>227</v>
      </c>
      <c r="U50" s="62"/>
    </row>
    <row r="51" spans="2:21" hidden="1" x14ac:dyDescent="0.2">
      <c r="B51" s="59"/>
      <c r="C51" s="60"/>
      <c r="D51" s="65" t="s">
        <v>250</v>
      </c>
      <c r="E51" s="66" t="s">
        <v>251</v>
      </c>
      <c r="F51" s="55"/>
      <c r="G51" s="67" t="s">
        <v>220</v>
      </c>
      <c r="H51" s="63"/>
      <c r="I51" s="63" t="s">
        <v>230</v>
      </c>
      <c r="J51" s="63" t="s">
        <v>215</v>
      </c>
      <c r="K51" s="64" t="s">
        <v>3</v>
      </c>
      <c r="L51" s="67" t="s">
        <v>220</v>
      </c>
      <c r="M51" s="63"/>
      <c r="N51" s="63" t="s">
        <v>230</v>
      </c>
      <c r="O51" s="63" t="s">
        <v>215</v>
      </c>
      <c r="P51" s="64" t="s">
        <v>3</v>
      </c>
      <c r="Q51" s="67"/>
      <c r="R51" s="63"/>
      <c r="S51" s="63" t="s">
        <v>4</v>
      </c>
      <c r="T51" s="63" t="s">
        <v>215</v>
      </c>
      <c r="U51" s="64"/>
    </row>
    <row r="52" spans="2:21" hidden="1" x14ac:dyDescent="0.2">
      <c r="B52" s="59"/>
      <c r="C52" s="60"/>
      <c r="D52" s="67" t="s">
        <v>4</v>
      </c>
      <c r="E52" s="63" t="s">
        <v>4</v>
      </c>
      <c r="F52" s="62"/>
      <c r="G52" s="67" t="s">
        <v>227</v>
      </c>
      <c r="H52" s="63"/>
      <c r="I52" s="63" t="s">
        <v>7</v>
      </c>
      <c r="J52" s="63" t="s">
        <v>9</v>
      </c>
      <c r="K52" s="64" t="s">
        <v>231</v>
      </c>
      <c r="L52" s="67" t="s">
        <v>227</v>
      </c>
      <c r="M52" s="63"/>
      <c r="N52" s="63" t="s">
        <v>7</v>
      </c>
      <c r="O52" s="63" t="s">
        <v>9</v>
      </c>
      <c r="P52" s="64" t="s">
        <v>231</v>
      </c>
      <c r="Q52" s="67" t="s">
        <v>217</v>
      </c>
      <c r="R52" s="63"/>
      <c r="S52" s="63" t="s">
        <v>232</v>
      </c>
      <c r="T52" s="63" t="s">
        <v>9</v>
      </c>
      <c r="U52" s="64" t="s">
        <v>214</v>
      </c>
    </row>
    <row r="53" spans="2:21" hidden="1" x14ac:dyDescent="0.2">
      <c r="B53" s="59"/>
      <c r="C53" s="60"/>
      <c r="D53" s="67" t="s">
        <v>232</v>
      </c>
      <c r="E53" s="63" t="s">
        <v>232</v>
      </c>
      <c r="F53" s="64" t="s">
        <v>3</v>
      </c>
      <c r="G53" s="67" t="s">
        <v>233</v>
      </c>
      <c r="H53" s="63"/>
      <c r="I53" s="63" t="s">
        <v>234</v>
      </c>
      <c r="J53" s="63" t="s">
        <v>235</v>
      </c>
      <c r="K53" s="64" t="s">
        <v>236</v>
      </c>
      <c r="L53" s="67" t="s">
        <v>233</v>
      </c>
      <c r="M53" s="63"/>
      <c r="N53" s="63" t="s">
        <v>234</v>
      </c>
      <c r="O53" s="63" t="s">
        <v>235</v>
      </c>
      <c r="P53" s="64" t="s">
        <v>237</v>
      </c>
      <c r="Q53" s="67" t="s">
        <v>215</v>
      </c>
      <c r="R53" s="63" t="s">
        <v>258</v>
      </c>
      <c r="S53" s="63" t="s">
        <v>238</v>
      </c>
      <c r="T53" s="63" t="s">
        <v>235</v>
      </c>
      <c r="U53" s="64" t="s">
        <v>214</v>
      </c>
    </row>
    <row r="54" spans="2:21" hidden="1" x14ac:dyDescent="0.2">
      <c r="B54" s="68"/>
      <c r="C54" s="69"/>
      <c r="D54" s="67" t="s">
        <v>239</v>
      </c>
      <c r="E54" s="63" t="s">
        <v>239</v>
      </c>
      <c r="F54" s="64" t="s">
        <v>239</v>
      </c>
      <c r="G54" s="67" t="s">
        <v>230</v>
      </c>
      <c r="H54" s="63" t="s">
        <v>241</v>
      </c>
      <c r="I54" s="63" t="s">
        <v>240</v>
      </c>
      <c r="J54" s="63" t="s">
        <v>232</v>
      </c>
      <c r="K54" s="64" t="s">
        <v>242</v>
      </c>
      <c r="L54" s="67" t="s">
        <v>230</v>
      </c>
      <c r="M54" s="63" t="s">
        <v>241</v>
      </c>
      <c r="N54" s="63" t="s">
        <v>240</v>
      </c>
      <c r="O54" s="63" t="s">
        <v>232</v>
      </c>
      <c r="P54" s="64" t="s">
        <v>242</v>
      </c>
      <c r="Q54" s="67" t="s">
        <v>2</v>
      </c>
      <c r="R54" s="63" t="s">
        <v>246</v>
      </c>
      <c r="S54" s="63" t="s">
        <v>2</v>
      </c>
      <c r="T54" s="63" t="s">
        <v>232</v>
      </c>
      <c r="U54" s="64" t="s">
        <v>259</v>
      </c>
    </row>
    <row r="55" spans="2:21" ht="13.5" hidden="1" thickBot="1" x14ac:dyDescent="0.25">
      <c r="B55" s="72" t="s">
        <v>252</v>
      </c>
      <c r="C55" s="74" t="s">
        <v>215</v>
      </c>
      <c r="D55" s="72" t="s">
        <v>5</v>
      </c>
      <c r="E55" s="73" t="s">
        <v>5</v>
      </c>
      <c r="F55" s="74" t="s">
        <v>5</v>
      </c>
      <c r="G55" s="72" t="s">
        <v>6</v>
      </c>
      <c r="H55" s="73" t="s">
        <v>244</v>
      </c>
      <c r="I55" s="73" t="s">
        <v>243</v>
      </c>
      <c r="J55" s="73" t="s">
        <v>9</v>
      </c>
      <c r="K55" s="74" t="s">
        <v>245</v>
      </c>
      <c r="L55" s="73" t="s">
        <v>6</v>
      </c>
      <c r="M55" s="73" t="s">
        <v>244</v>
      </c>
      <c r="N55" s="73" t="s">
        <v>243</v>
      </c>
      <c r="O55" s="73" t="s">
        <v>9</v>
      </c>
      <c r="P55" s="74" t="s">
        <v>245</v>
      </c>
      <c r="Q55" s="72" t="s">
        <v>219</v>
      </c>
      <c r="R55" s="73" t="s">
        <v>216</v>
      </c>
      <c r="S55" s="73" t="s">
        <v>219</v>
      </c>
      <c r="T55" s="73" t="s">
        <v>9</v>
      </c>
      <c r="U55" s="74" t="s">
        <v>219</v>
      </c>
    </row>
    <row r="56" spans="2:21" hidden="1" x14ac:dyDescent="0.2"/>
    <row r="57" spans="2:21" ht="14.25" x14ac:dyDescent="0.3">
      <c r="B57" s="76"/>
      <c r="C57" s="144" t="s">
        <v>35</v>
      </c>
      <c r="D57" s="92"/>
      <c r="E57" s="92"/>
      <c r="F57" s="92"/>
    </row>
    <row r="58" spans="2:21" x14ac:dyDescent="0.2">
      <c r="B58" s="138">
        <v>1</v>
      </c>
      <c r="C58" s="87" t="s">
        <v>36</v>
      </c>
      <c r="D58" s="88">
        <v>0</v>
      </c>
      <c r="E58" s="88">
        <v>48499888</v>
      </c>
      <c r="F58" s="88">
        <v>48499888</v>
      </c>
      <c r="G58" s="90">
        <v>0</v>
      </c>
      <c r="H58" s="90">
        <v>0</v>
      </c>
      <c r="I58" s="90">
        <v>0</v>
      </c>
      <c r="J58" s="90">
        <v>0</v>
      </c>
      <c r="K58" s="90">
        <v>0</v>
      </c>
      <c r="L58" s="90">
        <v>0</v>
      </c>
      <c r="M58" s="90">
        <v>0</v>
      </c>
      <c r="N58" s="90">
        <v>0</v>
      </c>
      <c r="O58" s="90">
        <v>0</v>
      </c>
      <c r="P58" s="90">
        <v>0</v>
      </c>
      <c r="Q58" s="88">
        <v>0</v>
      </c>
      <c r="R58" s="88">
        <v>3355220</v>
      </c>
      <c r="S58" s="88">
        <v>3355220</v>
      </c>
      <c r="T58" s="88">
        <v>0</v>
      </c>
      <c r="U58" s="88">
        <v>3355220</v>
      </c>
    </row>
    <row r="59" spans="2:21" x14ac:dyDescent="0.2">
      <c r="B59" s="138">
        <v>2</v>
      </c>
      <c r="C59" s="87" t="s">
        <v>37</v>
      </c>
      <c r="D59" s="93">
        <v>0</v>
      </c>
      <c r="E59" s="93">
        <v>54380992</v>
      </c>
      <c r="F59" s="92">
        <v>54380992</v>
      </c>
      <c r="G59" s="92">
        <v>0</v>
      </c>
      <c r="H59" s="92">
        <v>0</v>
      </c>
      <c r="I59" s="92">
        <v>0</v>
      </c>
      <c r="J59" s="92">
        <v>0</v>
      </c>
      <c r="K59" s="92">
        <v>0</v>
      </c>
      <c r="L59" s="92">
        <v>0</v>
      </c>
      <c r="M59" s="92">
        <v>0</v>
      </c>
      <c r="N59" s="92">
        <v>0</v>
      </c>
      <c r="O59" s="92">
        <v>0</v>
      </c>
      <c r="P59" s="92">
        <v>0</v>
      </c>
      <c r="Q59" s="93">
        <v>0</v>
      </c>
      <c r="R59" s="93">
        <v>3762074</v>
      </c>
      <c r="S59" s="93">
        <v>3762074</v>
      </c>
      <c r="T59" s="93">
        <v>0</v>
      </c>
      <c r="U59" s="93">
        <v>3762074</v>
      </c>
    </row>
    <row r="60" spans="2:21" x14ac:dyDescent="0.2">
      <c r="B60" s="138">
        <v>3</v>
      </c>
      <c r="C60" s="87" t="s">
        <v>38</v>
      </c>
      <c r="D60" s="93">
        <v>0</v>
      </c>
      <c r="E60" s="93">
        <v>67769947</v>
      </c>
      <c r="F60" s="92">
        <v>67769947</v>
      </c>
      <c r="G60" s="92">
        <v>0</v>
      </c>
      <c r="H60" s="92">
        <v>0</v>
      </c>
      <c r="I60" s="92">
        <v>0</v>
      </c>
      <c r="J60" s="92">
        <v>0</v>
      </c>
      <c r="K60" s="92">
        <v>0</v>
      </c>
      <c r="L60" s="92">
        <v>0</v>
      </c>
      <c r="M60" s="92">
        <v>0</v>
      </c>
      <c r="N60" s="92">
        <v>0</v>
      </c>
      <c r="O60" s="92">
        <v>0</v>
      </c>
      <c r="P60" s="92">
        <v>0</v>
      </c>
      <c r="Q60" s="93">
        <v>0</v>
      </c>
      <c r="R60" s="93">
        <v>4688321</v>
      </c>
      <c r="S60" s="93">
        <v>4688321</v>
      </c>
      <c r="T60" s="93">
        <v>0</v>
      </c>
      <c r="U60" s="93">
        <v>4688321</v>
      </c>
    </row>
    <row r="61" spans="2:21" x14ac:dyDescent="0.2">
      <c r="B61" s="138">
        <v>4</v>
      </c>
      <c r="C61" s="87" t="s">
        <v>39</v>
      </c>
      <c r="D61" s="93">
        <v>0</v>
      </c>
      <c r="E61" s="93">
        <v>20535722</v>
      </c>
      <c r="F61" s="92">
        <v>20535722</v>
      </c>
      <c r="G61" s="92">
        <v>0</v>
      </c>
      <c r="H61" s="92">
        <v>0</v>
      </c>
      <c r="I61" s="92">
        <v>0</v>
      </c>
      <c r="J61" s="92">
        <v>0</v>
      </c>
      <c r="K61" s="92">
        <v>0</v>
      </c>
      <c r="L61" s="92">
        <v>0</v>
      </c>
      <c r="M61" s="92">
        <v>0</v>
      </c>
      <c r="N61" s="92">
        <v>0</v>
      </c>
      <c r="O61" s="92">
        <v>0</v>
      </c>
      <c r="P61" s="92">
        <v>0</v>
      </c>
      <c r="Q61" s="93">
        <v>0</v>
      </c>
      <c r="R61" s="93">
        <v>1420660</v>
      </c>
      <c r="S61" s="93">
        <v>1420660</v>
      </c>
      <c r="T61" s="93">
        <v>0</v>
      </c>
      <c r="U61" s="93">
        <v>1420660</v>
      </c>
    </row>
    <row r="62" spans="2:21" x14ac:dyDescent="0.2">
      <c r="B62" s="138">
        <v>5</v>
      </c>
      <c r="C62" s="87" t="s">
        <v>40</v>
      </c>
      <c r="D62" s="93">
        <v>0</v>
      </c>
      <c r="E62" s="93">
        <v>101798728</v>
      </c>
      <c r="F62" s="92">
        <v>101798728</v>
      </c>
      <c r="G62" s="92">
        <v>0</v>
      </c>
      <c r="H62" s="92">
        <v>0</v>
      </c>
      <c r="I62" s="92">
        <v>0</v>
      </c>
      <c r="J62" s="92">
        <v>0</v>
      </c>
      <c r="K62" s="92">
        <v>0</v>
      </c>
      <c r="L62" s="92">
        <v>0</v>
      </c>
      <c r="M62" s="92">
        <v>0</v>
      </c>
      <c r="N62" s="92">
        <v>0</v>
      </c>
      <c r="O62" s="92">
        <v>0</v>
      </c>
      <c r="P62" s="92">
        <v>0</v>
      </c>
      <c r="Q62" s="93">
        <v>0</v>
      </c>
      <c r="R62" s="93">
        <v>7042430</v>
      </c>
      <c r="S62" s="93">
        <v>7042430</v>
      </c>
      <c r="T62" s="93">
        <v>0</v>
      </c>
      <c r="U62" s="93">
        <v>7042430</v>
      </c>
    </row>
    <row r="63" spans="2:21" x14ac:dyDescent="0.2">
      <c r="B63" s="138">
        <v>6</v>
      </c>
      <c r="C63" s="87" t="s">
        <v>41</v>
      </c>
      <c r="D63" s="93">
        <v>0</v>
      </c>
      <c r="E63" s="93">
        <v>36708135</v>
      </c>
      <c r="F63" s="92">
        <v>36708135</v>
      </c>
      <c r="G63" s="92">
        <v>0</v>
      </c>
      <c r="H63" s="92">
        <v>0</v>
      </c>
      <c r="I63" s="92">
        <v>0</v>
      </c>
      <c r="J63" s="92">
        <v>0</v>
      </c>
      <c r="K63" s="92">
        <v>0</v>
      </c>
      <c r="L63" s="92">
        <v>0</v>
      </c>
      <c r="M63" s="92">
        <v>0</v>
      </c>
      <c r="N63" s="92">
        <v>0</v>
      </c>
      <c r="O63" s="92">
        <v>0</v>
      </c>
      <c r="P63" s="92">
        <v>0</v>
      </c>
      <c r="Q63" s="93">
        <v>0</v>
      </c>
      <c r="R63" s="93">
        <v>2539467</v>
      </c>
      <c r="S63" s="93">
        <v>2539467</v>
      </c>
      <c r="T63" s="93">
        <v>0</v>
      </c>
      <c r="U63" s="93">
        <v>2539467</v>
      </c>
    </row>
    <row r="64" spans="2:21" x14ac:dyDescent="0.2">
      <c r="B64" s="138">
        <v>7</v>
      </c>
      <c r="C64" s="87" t="s">
        <v>42</v>
      </c>
      <c r="D64" s="93">
        <v>0</v>
      </c>
      <c r="E64" s="93">
        <v>45115407</v>
      </c>
      <c r="F64" s="92">
        <v>45115407</v>
      </c>
      <c r="G64" s="92">
        <v>0</v>
      </c>
      <c r="H64" s="92">
        <v>0</v>
      </c>
      <c r="I64" s="92">
        <v>0</v>
      </c>
      <c r="J64" s="92">
        <v>0</v>
      </c>
      <c r="K64" s="92">
        <v>0</v>
      </c>
      <c r="L64" s="92">
        <v>0</v>
      </c>
      <c r="M64" s="92">
        <v>0</v>
      </c>
      <c r="N64" s="92">
        <v>0</v>
      </c>
      <c r="O64" s="92">
        <v>0</v>
      </c>
      <c r="P64" s="92">
        <v>0</v>
      </c>
      <c r="Q64" s="93">
        <v>0</v>
      </c>
      <c r="R64" s="93">
        <v>3121081</v>
      </c>
      <c r="S64" s="93">
        <v>3121081</v>
      </c>
      <c r="T64" s="93">
        <v>0</v>
      </c>
      <c r="U64" s="93">
        <v>3121081</v>
      </c>
    </row>
    <row r="65" spans="2:21" x14ac:dyDescent="0.2">
      <c r="B65" s="138">
        <v>8</v>
      </c>
      <c r="C65" s="87" t="s">
        <v>43</v>
      </c>
      <c r="D65" s="93">
        <v>0</v>
      </c>
      <c r="E65" s="93">
        <v>489053624</v>
      </c>
      <c r="F65" s="92">
        <v>489053624</v>
      </c>
      <c r="G65" s="92">
        <v>0</v>
      </c>
      <c r="H65" s="92">
        <v>0</v>
      </c>
      <c r="I65" s="92">
        <v>0</v>
      </c>
      <c r="J65" s="92">
        <v>0</v>
      </c>
      <c r="K65" s="92">
        <v>0</v>
      </c>
      <c r="L65" s="92">
        <v>0</v>
      </c>
      <c r="M65" s="92">
        <v>0</v>
      </c>
      <c r="N65" s="92">
        <v>0</v>
      </c>
      <c r="O65" s="92">
        <v>0</v>
      </c>
      <c r="P65" s="92">
        <v>0</v>
      </c>
      <c r="Q65" s="93">
        <v>0</v>
      </c>
      <c r="R65" s="93">
        <v>33832703</v>
      </c>
      <c r="S65" s="93">
        <v>33832703</v>
      </c>
      <c r="T65" s="93">
        <v>0</v>
      </c>
      <c r="U65" s="93">
        <v>33832703</v>
      </c>
    </row>
    <row r="66" spans="2:21" x14ac:dyDescent="0.2">
      <c r="B66" s="138">
        <v>9</v>
      </c>
      <c r="C66" s="87" t="s">
        <v>44</v>
      </c>
      <c r="D66" s="93">
        <v>0</v>
      </c>
      <c r="E66" s="93">
        <v>51147666</v>
      </c>
      <c r="F66" s="92">
        <v>51147666</v>
      </c>
      <c r="G66" s="92">
        <v>0</v>
      </c>
      <c r="H66" s="92">
        <v>0</v>
      </c>
      <c r="I66" s="92">
        <v>0</v>
      </c>
      <c r="J66" s="92">
        <v>0</v>
      </c>
      <c r="K66" s="92">
        <v>0</v>
      </c>
      <c r="L66" s="92">
        <v>0</v>
      </c>
      <c r="M66" s="92">
        <v>0</v>
      </c>
      <c r="N66" s="92">
        <v>0</v>
      </c>
      <c r="O66" s="92">
        <v>0</v>
      </c>
      <c r="P66" s="92">
        <v>0</v>
      </c>
      <c r="Q66" s="93">
        <v>0</v>
      </c>
      <c r="R66" s="93">
        <v>3538393</v>
      </c>
      <c r="S66" s="93">
        <v>3538393</v>
      </c>
      <c r="T66" s="93">
        <v>0</v>
      </c>
      <c r="U66" s="93">
        <v>3538393</v>
      </c>
    </row>
    <row r="67" spans="2:21" x14ac:dyDescent="0.2">
      <c r="B67" s="138">
        <v>10</v>
      </c>
      <c r="C67" s="87" t="s">
        <v>45</v>
      </c>
      <c r="D67" s="93">
        <v>0</v>
      </c>
      <c r="E67" s="93">
        <v>69222247</v>
      </c>
      <c r="F67" s="92">
        <v>69222247</v>
      </c>
      <c r="G67" s="92">
        <v>0</v>
      </c>
      <c r="H67" s="92">
        <v>0</v>
      </c>
      <c r="I67" s="92">
        <v>0</v>
      </c>
      <c r="J67" s="92">
        <v>0</v>
      </c>
      <c r="K67" s="92">
        <v>0</v>
      </c>
      <c r="L67" s="92">
        <v>0</v>
      </c>
      <c r="M67" s="92">
        <v>0</v>
      </c>
      <c r="N67" s="92">
        <v>0</v>
      </c>
      <c r="O67" s="92">
        <v>0</v>
      </c>
      <c r="P67" s="92">
        <v>0</v>
      </c>
      <c r="Q67" s="93">
        <v>0</v>
      </c>
      <c r="R67" s="93">
        <v>4788791</v>
      </c>
      <c r="S67" s="93">
        <v>4788791</v>
      </c>
      <c r="T67" s="93">
        <v>0</v>
      </c>
      <c r="U67" s="93">
        <v>4788791</v>
      </c>
    </row>
    <row r="68" spans="2:21" x14ac:dyDescent="0.2">
      <c r="B68" s="138">
        <v>11</v>
      </c>
      <c r="C68" s="87" t="s">
        <v>46</v>
      </c>
      <c r="D68" s="93">
        <v>0</v>
      </c>
      <c r="E68" s="93">
        <v>68298752</v>
      </c>
      <c r="F68" s="92">
        <v>68298752</v>
      </c>
      <c r="G68" s="92">
        <v>0</v>
      </c>
      <c r="H68" s="92">
        <v>0</v>
      </c>
      <c r="I68" s="92">
        <v>0</v>
      </c>
      <c r="J68" s="92">
        <v>0</v>
      </c>
      <c r="K68" s="92">
        <v>0</v>
      </c>
      <c r="L68" s="92">
        <v>0</v>
      </c>
      <c r="M68" s="92">
        <v>0</v>
      </c>
      <c r="N68" s="92">
        <v>0</v>
      </c>
      <c r="O68" s="92">
        <v>0</v>
      </c>
      <c r="P68" s="92">
        <v>0</v>
      </c>
      <c r="Q68" s="93">
        <v>0</v>
      </c>
      <c r="R68" s="93">
        <v>4724904</v>
      </c>
      <c r="S68" s="93">
        <v>4724904</v>
      </c>
      <c r="T68" s="93">
        <v>0</v>
      </c>
      <c r="U68" s="93">
        <v>4724904</v>
      </c>
    </row>
    <row r="69" spans="2:21" x14ac:dyDescent="0.2">
      <c r="B69" s="138">
        <v>12</v>
      </c>
      <c r="C69" s="87" t="s">
        <v>47</v>
      </c>
      <c r="D69" s="93">
        <v>0</v>
      </c>
      <c r="E69" s="93">
        <v>22624371</v>
      </c>
      <c r="F69" s="92">
        <v>22624371</v>
      </c>
      <c r="G69" s="92">
        <v>0</v>
      </c>
      <c r="H69" s="92">
        <v>0</v>
      </c>
      <c r="I69" s="92">
        <v>0</v>
      </c>
      <c r="J69" s="92">
        <v>0</v>
      </c>
      <c r="K69" s="92">
        <v>0</v>
      </c>
      <c r="L69" s="92">
        <v>0</v>
      </c>
      <c r="M69" s="92">
        <v>0</v>
      </c>
      <c r="N69" s="92">
        <v>0</v>
      </c>
      <c r="O69" s="92">
        <v>0</v>
      </c>
      <c r="P69" s="92">
        <v>0</v>
      </c>
      <c r="Q69" s="93">
        <v>0</v>
      </c>
      <c r="R69" s="93">
        <v>1565153</v>
      </c>
      <c r="S69" s="93">
        <v>1565153</v>
      </c>
      <c r="T69" s="93">
        <v>0</v>
      </c>
      <c r="U69" s="93">
        <v>1565153</v>
      </c>
    </row>
    <row r="70" spans="2:21" x14ac:dyDescent="0.2">
      <c r="B70" s="138">
        <v>13</v>
      </c>
      <c r="C70" s="87" t="s">
        <v>48</v>
      </c>
      <c r="D70" s="93">
        <v>0</v>
      </c>
      <c r="E70" s="93">
        <v>33984388</v>
      </c>
      <c r="F70" s="92">
        <v>33984388</v>
      </c>
      <c r="G70" s="92">
        <v>0</v>
      </c>
      <c r="H70" s="92">
        <v>0</v>
      </c>
      <c r="I70" s="92">
        <v>0</v>
      </c>
      <c r="J70" s="92">
        <v>0</v>
      </c>
      <c r="K70" s="92">
        <v>0</v>
      </c>
      <c r="L70" s="92">
        <v>0</v>
      </c>
      <c r="M70" s="92">
        <v>0</v>
      </c>
      <c r="N70" s="92">
        <v>0</v>
      </c>
      <c r="O70" s="92">
        <v>0</v>
      </c>
      <c r="P70" s="92">
        <v>0</v>
      </c>
      <c r="Q70" s="93">
        <v>0</v>
      </c>
      <c r="R70" s="93">
        <v>2351038</v>
      </c>
      <c r="S70" s="93">
        <v>2351038</v>
      </c>
      <c r="T70" s="93">
        <v>0</v>
      </c>
      <c r="U70" s="93">
        <v>2351038</v>
      </c>
    </row>
    <row r="71" spans="2:21" x14ac:dyDescent="0.2">
      <c r="B71" s="138">
        <v>14</v>
      </c>
      <c r="C71" s="87" t="s">
        <v>49</v>
      </c>
      <c r="D71" s="93">
        <v>0</v>
      </c>
      <c r="E71" s="93">
        <v>52674059</v>
      </c>
      <c r="F71" s="92">
        <v>52674059</v>
      </c>
      <c r="G71" s="92">
        <v>0</v>
      </c>
      <c r="H71" s="92">
        <v>0</v>
      </c>
      <c r="I71" s="92">
        <v>0</v>
      </c>
      <c r="J71" s="92">
        <v>0</v>
      </c>
      <c r="K71" s="92">
        <v>0</v>
      </c>
      <c r="L71" s="92">
        <v>0</v>
      </c>
      <c r="M71" s="92">
        <v>0</v>
      </c>
      <c r="N71" s="92">
        <v>0</v>
      </c>
      <c r="O71" s="92">
        <v>0</v>
      </c>
      <c r="P71" s="92">
        <v>0</v>
      </c>
      <c r="Q71" s="93">
        <v>0</v>
      </c>
      <c r="R71" s="93">
        <v>3643988</v>
      </c>
      <c r="S71" s="93">
        <v>3643988</v>
      </c>
      <c r="T71" s="93">
        <v>0</v>
      </c>
      <c r="U71" s="93">
        <v>3643988</v>
      </c>
    </row>
    <row r="72" spans="2:21" x14ac:dyDescent="0.2">
      <c r="B72" s="138">
        <v>15</v>
      </c>
      <c r="C72" s="87" t="s">
        <v>50</v>
      </c>
      <c r="D72" s="93">
        <v>0</v>
      </c>
      <c r="E72" s="93">
        <v>283540558</v>
      </c>
      <c r="F72" s="92">
        <v>283540558</v>
      </c>
      <c r="G72" s="92">
        <v>0</v>
      </c>
      <c r="H72" s="92">
        <v>0</v>
      </c>
      <c r="I72" s="92">
        <v>0</v>
      </c>
      <c r="J72" s="92">
        <v>0</v>
      </c>
      <c r="K72" s="92">
        <v>0</v>
      </c>
      <c r="L72" s="92">
        <v>0</v>
      </c>
      <c r="M72" s="92">
        <v>0</v>
      </c>
      <c r="N72" s="92">
        <v>0</v>
      </c>
      <c r="O72" s="92">
        <v>0</v>
      </c>
      <c r="P72" s="92">
        <v>0</v>
      </c>
      <c r="Q72" s="93">
        <v>0</v>
      </c>
      <c r="R72" s="93">
        <v>19615320</v>
      </c>
      <c r="S72" s="93">
        <v>19615320</v>
      </c>
      <c r="T72" s="93">
        <v>0</v>
      </c>
      <c r="U72" s="93">
        <v>19615320</v>
      </c>
    </row>
    <row r="73" spans="2:21" x14ac:dyDescent="0.2">
      <c r="B73" s="138">
        <v>16</v>
      </c>
      <c r="C73" s="87" t="s">
        <v>51</v>
      </c>
      <c r="D73" s="93">
        <v>0</v>
      </c>
      <c r="E73" s="93">
        <v>41885208</v>
      </c>
      <c r="F73" s="92">
        <v>41885208</v>
      </c>
      <c r="G73" s="92">
        <v>0</v>
      </c>
      <c r="H73" s="92">
        <v>0</v>
      </c>
      <c r="I73" s="92">
        <v>0</v>
      </c>
      <c r="J73" s="92">
        <v>0</v>
      </c>
      <c r="K73" s="92">
        <v>0</v>
      </c>
      <c r="L73" s="92">
        <v>0</v>
      </c>
      <c r="M73" s="92">
        <v>0</v>
      </c>
      <c r="N73" s="92">
        <v>0</v>
      </c>
      <c r="O73" s="92">
        <v>0</v>
      </c>
      <c r="P73" s="92">
        <v>0</v>
      </c>
      <c r="Q73" s="93">
        <v>0</v>
      </c>
      <c r="R73" s="93">
        <v>2897616</v>
      </c>
      <c r="S73" s="93">
        <v>2897616</v>
      </c>
      <c r="T73" s="93">
        <v>0</v>
      </c>
      <c r="U73" s="93">
        <v>2897616</v>
      </c>
    </row>
    <row r="74" spans="2:21" x14ac:dyDescent="0.2">
      <c r="B74" s="138">
        <v>17</v>
      </c>
      <c r="C74" s="87" t="s">
        <v>52</v>
      </c>
      <c r="D74" s="93">
        <v>0</v>
      </c>
      <c r="E74" s="93">
        <v>30315107</v>
      </c>
      <c r="F74" s="92">
        <v>30315107</v>
      </c>
      <c r="G74" s="92">
        <v>0</v>
      </c>
      <c r="H74" s="92">
        <v>0</v>
      </c>
      <c r="I74" s="92">
        <v>0</v>
      </c>
      <c r="J74" s="92">
        <v>0</v>
      </c>
      <c r="K74" s="92">
        <v>0</v>
      </c>
      <c r="L74" s="92">
        <v>0</v>
      </c>
      <c r="M74" s="92">
        <v>0</v>
      </c>
      <c r="N74" s="92">
        <v>0</v>
      </c>
      <c r="O74" s="92">
        <v>0</v>
      </c>
      <c r="P74" s="92">
        <v>0</v>
      </c>
      <c r="Q74" s="93">
        <v>0</v>
      </c>
      <c r="R74" s="93">
        <v>2097197</v>
      </c>
      <c r="S74" s="93">
        <v>2097197</v>
      </c>
      <c r="T74" s="93">
        <v>0</v>
      </c>
      <c r="U74" s="93">
        <v>2097197</v>
      </c>
    </row>
    <row r="75" spans="2:21" x14ac:dyDescent="0.2">
      <c r="B75" s="138">
        <v>18</v>
      </c>
      <c r="C75" s="87" t="s">
        <v>53</v>
      </c>
      <c r="D75" s="93">
        <v>0</v>
      </c>
      <c r="E75" s="93">
        <v>57983685</v>
      </c>
      <c r="F75" s="92">
        <v>57983685</v>
      </c>
      <c r="G75" s="92">
        <v>0</v>
      </c>
      <c r="H75" s="92">
        <v>0</v>
      </c>
      <c r="I75" s="92">
        <v>0</v>
      </c>
      <c r="J75" s="92">
        <v>0</v>
      </c>
      <c r="K75" s="92">
        <v>0</v>
      </c>
      <c r="L75" s="92">
        <v>0</v>
      </c>
      <c r="M75" s="92">
        <v>0</v>
      </c>
      <c r="N75" s="92">
        <v>0</v>
      </c>
      <c r="O75" s="92">
        <v>0</v>
      </c>
      <c r="P75" s="92">
        <v>0</v>
      </c>
      <c r="Q75" s="93">
        <v>0</v>
      </c>
      <c r="R75" s="93">
        <v>4011308</v>
      </c>
      <c r="S75" s="93">
        <v>4011308</v>
      </c>
      <c r="T75" s="93">
        <v>0</v>
      </c>
      <c r="U75" s="93">
        <v>4011308</v>
      </c>
    </row>
    <row r="76" spans="2:21" x14ac:dyDescent="0.2">
      <c r="B76" s="138">
        <v>19</v>
      </c>
      <c r="C76" s="87" t="s">
        <v>54</v>
      </c>
      <c r="D76" s="93">
        <v>0</v>
      </c>
      <c r="E76" s="93">
        <v>111007571</v>
      </c>
      <c r="F76" s="92">
        <v>111007571</v>
      </c>
      <c r="G76" s="92">
        <v>0</v>
      </c>
      <c r="H76" s="92">
        <v>0</v>
      </c>
      <c r="I76" s="92">
        <v>0</v>
      </c>
      <c r="J76" s="92">
        <v>0</v>
      </c>
      <c r="K76" s="92">
        <v>0</v>
      </c>
      <c r="L76" s="92">
        <v>0</v>
      </c>
      <c r="M76" s="92">
        <v>0</v>
      </c>
      <c r="N76" s="92">
        <v>0</v>
      </c>
      <c r="O76" s="92">
        <v>0</v>
      </c>
      <c r="P76" s="92">
        <v>0</v>
      </c>
      <c r="Q76" s="93">
        <v>0</v>
      </c>
      <c r="R76" s="93">
        <v>7679498</v>
      </c>
      <c r="S76" s="93">
        <v>7679498</v>
      </c>
      <c r="T76" s="93">
        <v>0</v>
      </c>
      <c r="U76" s="93">
        <v>7679498</v>
      </c>
    </row>
    <row r="77" spans="2:21" x14ac:dyDescent="0.2">
      <c r="B77" s="138">
        <v>20</v>
      </c>
      <c r="C77" s="87" t="s">
        <v>55</v>
      </c>
      <c r="D77" s="93">
        <v>0</v>
      </c>
      <c r="E77" s="93">
        <v>14168642</v>
      </c>
      <c r="F77" s="92">
        <v>14168642</v>
      </c>
      <c r="G77" s="92">
        <v>0</v>
      </c>
      <c r="H77" s="92">
        <v>0</v>
      </c>
      <c r="I77" s="92">
        <v>0</v>
      </c>
      <c r="J77" s="92">
        <v>0</v>
      </c>
      <c r="K77" s="92">
        <v>0</v>
      </c>
      <c r="L77" s="92">
        <v>0</v>
      </c>
      <c r="M77" s="92">
        <v>0</v>
      </c>
      <c r="N77" s="92">
        <v>0</v>
      </c>
      <c r="O77" s="92">
        <v>0</v>
      </c>
      <c r="P77" s="92">
        <v>0</v>
      </c>
      <c r="Q77" s="93">
        <v>0</v>
      </c>
      <c r="R77" s="93">
        <v>980186</v>
      </c>
      <c r="S77" s="93">
        <v>980186</v>
      </c>
      <c r="T77" s="93">
        <v>0</v>
      </c>
      <c r="U77" s="93">
        <v>980186</v>
      </c>
    </row>
    <row r="78" spans="2:21" x14ac:dyDescent="0.2">
      <c r="B78" s="138">
        <v>21</v>
      </c>
      <c r="C78" s="87" t="s">
        <v>56</v>
      </c>
      <c r="D78" s="93">
        <v>0</v>
      </c>
      <c r="E78" s="93">
        <v>43784406</v>
      </c>
      <c r="F78" s="92">
        <v>43784406</v>
      </c>
      <c r="G78" s="92">
        <v>0</v>
      </c>
      <c r="H78" s="92">
        <v>0</v>
      </c>
      <c r="I78" s="92">
        <v>0</v>
      </c>
      <c r="J78" s="92">
        <v>0</v>
      </c>
      <c r="K78" s="92">
        <v>0</v>
      </c>
      <c r="L78" s="92">
        <v>0</v>
      </c>
      <c r="M78" s="92">
        <v>0</v>
      </c>
      <c r="N78" s="92">
        <v>0</v>
      </c>
      <c r="O78" s="92">
        <v>0</v>
      </c>
      <c r="P78" s="92">
        <v>0</v>
      </c>
      <c r="Q78" s="93">
        <v>0</v>
      </c>
      <c r="R78" s="93">
        <v>3029003</v>
      </c>
      <c r="S78" s="93">
        <v>3029003</v>
      </c>
      <c r="T78" s="93">
        <v>0</v>
      </c>
      <c r="U78" s="93">
        <v>3029003</v>
      </c>
    </row>
    <row r="79" spans="2:21" x14ac:dyDescent="0.2">
      <c r="B79" s="138">
        <v>22</v>
      </c>
      <c r="C79" s="87" t="s">
        <v>57</v>
      </c>
      <c r="D79" s="93">
        <v>0</v>
      </c>
      <c r="E79" s="93">
        <v>73248234</v>
      </c>
      <c r="F79" s="92">
        <v>73248234</v>
      </c>
      <c r="G79" s="92">
        <v>0</v>
      </c>
      <c r="H79" s="92">
        <v>0</v>
      </c>
      <c r="I79" s="92">
        <v>0</v>
      </c>
      <c r="J79" s="92">
        <v>0</v>
      </c>
      <c r="K79" s="92">
        <v>0</v>
      </c>
      <c r="L79" s="92">
        <v>0</v>
      </c>
      <c r="M79" s="92">
        <v>0</v>
      </c>
      <c r="N79" s="92">
        <v>0</v>
      </c>
      <c r="O79" s="92">
        <v>0</v>
      </c>
      <c r="P79" s="92">
        <v>0</v>
      </c>
      <c r="Q79" s="93">
        <v>0</v>
      </c>
      <c r="R79" s="93">
        <v>5067309</v>
      </c>
      <c r="S79" s="93">
        <v>5067309</v>
      </c>
      <c r="T79" s="93">
        <v>0</v>
      </c>
      <c r="U79" s="93">
        <v>5067309</v>
      </c>
    </row>
    <row r="80" spans="2:21" x14ac:dyDescent="0.2">
      <c r="B80" s="138">
        <v>23</v>
      </c>
      <c r="C80" s="87" t="s">
        <v>58</v>
      </c>
      <c r="D80" s="93">
        <v>0</v>
      </c>
      <c r="E80" s="93">
        <v>36545570</v>
      </c>
      <c r="F80" s="92">
        <v>36545570</v>
      </c>
      <c r="G80" s="92">
        <v>0</v>
      </c>
      <c r="H80" s="92">
        <v>0</v>
      </c>
      <c r="I80" s="92">
        <v>0</v>
      </c>
      <c r="J80" s="92">
        <v>0</v>
      </c>
      <c r="K80" s="92">
        <v>0</v>
      </c>
      <c r="L80" s="92">
        <v>0</v>
      </c>
      <c r="M80" s="92">
        <v>0</v>
      </c>
      <c r="N80" s="92">
        <v>0</v>
      </c>
      <c r="O80" s="92">
        <v>0</v>
      </c>
      <c r="P80" s="92">
        <v>0</v>
      </c>
      <c r="Q80" s="93">
        <v>0</v>
      </c>
      <c r="R80" s="93">
        <v>2528221</v>
      </c>
      <c r="S80" s="93">
        <v>2528221</v>
      </c>
      <c r="T80" s="93">
        <v>0</v>
      </c>
      <c r="U80" s="93">
        <v>2528221</v>
      </c>
    </row>
    <row r="81" spans="2:21" x14ac:dyDescent="0.2">
      <c r="B81" s="138">
        <v>24</v>
      </c>
      <c r="C81" s="87" t="s">
        <v>59</v>
      </c>
      <c r="D81" s="93">
        <v>0</v>
      </c>
      <c r="E81" s="93">
        <v>150280952</v>
      </c>
      <c r="F81" s="92">
        <v>150280952</v>
      </c>
      <c r="G81" s="92">
        <v>0</v>
      </c>
      <c r="H81" s="92">
        <v>0</v>
      </c>
      <c r="I81" s="92">
        <v>0</v>
      </c>
      <c r="J81" s="92">
        <v>0</v>
      </c>
      <c r="K81" s="92">
        <v>0</v>
      </c>
      <c r="L81" s="92">
        <v>0</v>
      </c>
      <c r="M81" s="92">
        <v>0</v>
      </c>
      <c r="N81" s="92">
        <v>0</v>
      </c>
      <c r="O81" s="92">
        <v>0</v>
      </c>
      <c r="P81" s="92">
        <v>0</v>
      </c>
      <c r="Q81" s="93">
        <v>0</v>
      </c>
      <c r="R81" s="93">
        <v>10396428</v>
      </c>
      <c r="S81" s="93">
        <v>10396428</v>
      </c>
      <c r="T81" s="93">
        <v>0</v>
      </c>
      <c r="U81" s="93">
        <v>10396428</v>
      </c>
    </row>
    <row r="82" spans="2:21" x14ac:dyDescent="0.2">
      <c r="B82" s="138">
        <v>25</v>
      </c>
      <c r="C82" s="87" t="s">
        <v>60</v>
      </c>
      <c r="D82" s="93">
        <v>0</v>
      </c>
      <c r="E82" s="93">
        <v>120225950</v>
      </c>
      <c r="F82" s="92">
        <v>120225950</v>
      </c>
      <c r="G82" s="92">
        <v>0</v>
      </c>
      <c r="H82" s="92">
        <v>0</v>
      </c>
      <c r="I82" s="92">
        <v>0</v>
      </c>
      <c r="J82" s="92">
        <v>0</v>
      </c>
      <c r="K82" s="92">
        <v>0</v>
      </c>
      <c r="L82" s="92">
        <v>0</v>
      </c>
      <c r="M82" s="92">
        <v>0</v>
      </c>
      <c r="N82" s="92">
        <v>0</v>
      </c>
      <c r="O82" s="92">
        <v>0</v>
      </c>
      <c r="P82" s="92">
        <v>0</v>
      </c>
      <c r="Q82" s="93">
        <v>0</v>
      </c>
      <c r="R82" s="93">
        <v>8317225</v>
      </c>
      <c r="S82" s="93">
        <v>8317225</v>
      </c>
      <c r="T82" s="93">
        <v>0</v>
      </c>
      <c r="U82" s="93">
        <v>8317225</v>
      </c>
    </row>
    <row r="83" spans="2:21" x14ac:dyDescent="0.2">
      <c r="B83" s="138">
        <v>26</v>
      </c>
      <c r="C83" s="87" t="s">
        <v>61</v>
      </c>
      <c r="D83" s="93">
        <v>0</v>
      </c>
      <c r="E83" s="93">
        <v>59156811</v>
      </c>
      <c r="F83" s="92">
        <v>59156811</v>
      </c>
      <c r="G83" s="92">
        <v>0</v>
      </c>
      <c r="H83" s="92">
        <v>0</v>
      </c>
      <c r="I83" s="92">
        <v>0</v>
      </c>
      <c r="J83" s="92">
        <v>0</v>
      </c>
      <c r="K83" s="92">
        <v>0</v>
      </c>
      <c r="L83" s="92">
        <v>0</v>
      </c>
      <c r="M83" s="92">
        <v>0</v>
      </c>
      <c r="N83" s="92">
        <v>0</v>
      </c>
      <c r="O83" s="92">
        <v>0</v>
      </c>
      <c r="P83" s="92">
        <v>0</v>
      </c>
      <c r="Q83" s="93">
        <v>0</v>
      </c>
      <c r="R83" s="93">
        <v>4092465</v>
      </c>
      <c r="S83" s="93">
        <v>4092465</v>
      </c>
      <c r="T83" s="93">
        <v>0</v>
      </c>
      <c r="U83" s="93">
        <v>4092465</v>
      </c>
    </row>
    <row r="84" spans="2:21" x14ac:dyDescent="0.2">
      <c r="B84" s="138">
        <v>27</v>
      </c>
      <c r="C84" s="87" t="s">
        <v>62</v>
      </c>
      <c r="D84" s="93">
        <v>0</v>
      </c>
      <c r="E84" s="93">
        <v>29190906</v>
      </c>
      <c r="F84" s="92">
        <v>29190906</v>
      </c>
      <c r="G84" s="92">
        <v>0</v>
      </c>
      <c r="H84" s="92">
        <v>0</v>
      </c>
      <c r="I84" s="92">
        <v>0</v>
      </c>
      <c r="J84" s="92">
        <v>0</v>
      </c>
      <c r="K84" s="92">
        <v>0</v>
      </c>
      <c r="L84" s="92">
        <v>0</v>
      </c>
      <c r="M84" s="92">
        <v>0</v>
      </c>
      <c r="N84" s="92">
        <v>0</v>
      </c>
      <c r="O84" s="92">
        <v>0</v>
      </c>
      <c r="P84" s="92">
        <v>0</v>
      </c>
      <c r="Q84" s="93">
        <v>0</v>
      </c>
      <c r="R84" s="93">
        <v>2019425</v>
      </c>
      <c r="S84" s="93">
        <v>2019425</v>
      </c>
      <c r="T84" s="93">
        <v>0</v>
      </c>
      <c r="U84" s="93">
        <v>2019425</v>
      </c>
    </row>
    <row r="85" spans="2:21" x14ac:dyDescent="0.2">
      <c r="B85" s="138">
        <v>28</v>
      </c>
      <c r="C85" s="87" t="s">
        <v>63</v>
      </c>
      <c r="D85" s="93">
        <v>0</v>
      </c>
      <c r="E85" s="93">
        <v>24689886</v>
      </c>
      <c r="F85" s="92">
        <v>24689886</v>
      </c>
      <c r="G85" s="92">
        <v>0</v>
      </c>
      <c r="H85" s="92">
        <v>0</v>
      </c>
      <c r="I85" s="92">
        <v>0</v>
      </c>
      <c r="J85" s="92">
        <v>0</v>
      </c>
      <c r="K85" s="92">
        <v>0</v>
      </c>
      <c r="L85" s="92">
        <v>0</v>
      </c>
      <c r="M85" s="92">
        <v>0</v>
      </c>
      <c r="N85" s="92">
        <v>0</v>
      </c>
      <c r="O85" s="92">
        <v>0</v>
      </c>
      <c r="P85" s="92">
        <v>0</v>
      </c>
      <c r="Q85" s="93">
        <v>0</v>
      </c>
      <c r="R85" s="93">
        <v>1708045</v>
      </c>
      <c r="S85" s="93">
        <v>1708045</v>
      </c>
      <c r="T85" s="93">
        <v>0</v>
      </c>
      <c r="U85" s="93">
        <v>1708045</v>
      </c>
    </row>
    <row r="86" spans="2:21" x14ac:dyDescent="0.2">
      <c r="B86" s="138">
        <v>29</v>
      </c>
      <c r="C86" s="87" t="s">
        <v>64</v>
      </c>
      <c r="D86" s="93">
        <v>0</v>
      </c>
      <c r="E86" s="93">
        <v>19352749</v>
      </c>
      <c r="F86" s="92">
        <v>19352749</v>
      </c>
      <c r="G86" s="92">
        <v>0</v>
      </c>
      <c r="H86" s="92">
        <v>0</v>
      </c>
      <c r="I86" s="92">
        <v>0</v>
      </c>
      <c r="J86" s="92">
        <v>0</v>
      </c>
      <c r="K86" s="92">
        <v>0</v>
      </c>
      <c r="L86" s="92">
        <v>0</v>
      </c>
      <c r="M86" s="92">
        <v>0</v>
      </c>
      <c r="N86" s="92">
        <v>0</v>
      </c>
      <c r="O86" s="92">
        <v>0</v>
      </c>
      <c r="P86" s="92">
        <v>0</v>
      </c>
      <c r="Q86" s="93">
        <v>0</v>
      </c>
      <c r="R86" s="93">
        <v>1338822</v>
      </c>
      <c r="S86" s="93">
        <v>1338822</v>
      </c>
      <c r="T86" s="93">
        <v>0</v>
      </c>
      <c r="U86" s="93">
        <v>1338822</v>
      </c>
    </row>
    <row r="87" spans="2:21" x14ac:dyDescent="0.2">
      <c r="B87" s="138">
        <v>30</v>
      </c>
      <c r="C87" s="87" t="s">
        <v>65</v>
      </c>
      <c r="D87" s="93">
        <v>0</v>
      </c>
      <c r="E87" s="93">
        <v>236085307</v>
      </c>
      <c r="F87" s="92">
        <v>236085307</v>
      </c>
      <c r="G87" s="92">
        <v>0</v>
      </c>
      <c r="H87" s="92">
        <v>0</v>
      </c>
      <c r="I87" s="92">
        <v>0</v>
      </c>
      <c r="J87" s="92">
        <v>0</v>
      </c>
      <c r="K87" s="92">
        <v>0</v>
      </c>
      <c r="L87" s="92">
        <v>0</v>
      </c>
      <c r="M87" s="92">
        <v>0</v>
      </c>
      <c r="N87" s="92">
        <v>0</v>
      </c>
      <c r="O87" s="92">
        <v>0</v>
      </c>
      <c r="P87" s="92">
        <v>0</v>
      </c>
      <c r="Q87" s="93">
        <v>0</v>
      </c>
      <c r="R87" s="93">
        <v>16332368</v>
      </c>
      <c r="S87" s="93">
        <v>16332368</v>
      </c>
      <c r="T87" s="93">
        <v>0</v>
      </c>
      <c r="U87" s="93">
        <v>16332368</v>
      </c>
    </row>
    <row r="88" spans="2:21" x14ac:dyDescent="0.2">
      <c r="B88" s="138">
        <v>31</v>
      </c>
      <c r="C88" s="87" t="s">
        <v>66</v>
      </c>
      <c r="D88" s="93">
        <v>0</v>
      </c>
      <c r="E88" s="93">
        <v>32489258</v>
      </c>
      <c r="F88" s="92">
        <v>32489258</v>
      </c>
      <c r="G88" s="92">
        <v>0</v>
      </c>
      <c r="H88" s="92">
        <v>0</v>
      </c>
      <c r="I88" s="92">
        <v>0</v>
      </c>
      <c r="J88" s="92">
        <v>0</v>
      </c>
      <c r="K88" s="92">
        <v>0</v>
      </c>
      <c r="L88" s="92">
        <v>0</v>
      </c>
      <c r="M88" s="92">
        <v>0</v>
      </c>
      <c r="N88" s="92">
        <v>0</v>
      </c>
      <c r="O88" s="92">
        <v>0</v>
      </c>
      <c r="P88" s="92">
        <v>0</v>
      </c>
      <c r="Q88" s="93">
        <v>0</v>
      </c>
      <c r="R88" s="93">
        <v>2247605</v>
      </c>
      <c r="S88" s="93">
        <v>2247605</v>
      </c>
      <c r="T88" s="93">
        <v>0</v>
      </c>
      <c r="U88" s="93">
        <v>2247605</v>
      </c>
    </row>
    <row r="89" spans="2:21" x14ac:dyDescent="0.2">
      <c r="B89" s="138">
        <v>32</v>
      </c>
      <c r="C89" s="87" t="s">
        <v>67</v>
      </c>
      <c r="D89" s="93">
        <v>0</v>
      </c>
      <c r="E89" s="93">
        <v>17098409</v>
      </c>
      <c r="F89" s="92">
        <v>17098409</v>
      </c>
      <c r="G89" s="92">
        <v>0</v>
      </c>
      <c r="H89" s="92">
        <v>0</v>
      </c>
      <c r="I89" s="92">
        <v>0</v>
      </c>
      <c r="J89" s="92">
        <v>0</v>
      </c>
      <c r="K89" s="92">
        <v>0</v>
      </c>
      <c r="L89" s="92">
        <v>0</v>
      </c>
      <c r="M89" s="92">
        <v>0</v>
      </c>
      <c r="N89" s="92">
        <v>0</v>
      </c>
      <c r="O89" s="92">
        <v>0</v>
      </c>
      <c r="P89" s="92">
        <v>0</v>
      </c>
      <c r="Q89" s="93">
        <v>0</v>
      </c>
      <c r="R89" s="93">
        <v>1182867</v>
      </c>
      <c r="S89" s="93">
        <v>1182867</v>
      </c>
      <c r="T89" s="93">
        <v>0</v>
      </c>
      <c r="U89" s="93">
        <v>1182867</v>
      </c>
    </row>
    <row r="90" spans="2:21" x14ac:dyDescent="0.2">
      <c r="B90" s="138">
        <v>33</v>
      </c>
      <c r="C90" s="87" t="s">
        <v>68</v>
      </c>
      <c r="D90" s="93">
        <v>0</v>
      </c>
      <c r="E90" s="93">
        <v>42021512</v>
      </c>
      <c r="F90" s="92">
        <v>42021512</v>
      </c>
      <c r="G90" s="92">
        <v>0</v>
      </c>
      <c r="H90" s="92">
        <v>0</v>
      </c>
      <c r="I90" s="92">
        <v>0</v>
      </c>
      <c r="J90" s="92">
        <v>0</v>
      </c>
      <c r="K90" s="92">
        <v>0</v>
      </c>
      <c r="L90" s="92">
        <v>0</v>
      </c>
      <c r="M90" s="92">
        <v>0</v>
      </c>
      <c r="N90" s="92">
        <v>0</v>
      </c>
      <c r="O90" s="92">
        <v>0</v>
      </c>
      <c r="P90" s="92">
        <v>0</v>
      </c>
      <c r="Q90" s="93">
        <v>0</v>
      </c>
      <c r="R90" s="93">
        <v>2907046</v>
      </c>
      <c r="S90" s="93">
        <v>2907046</v>
      </c>
      <c r="T90" s="93">
        <v>0</v>
      </c>
      <c r="U90" s="93">
        <v>2907046</v>
      </c>
    </row>
    <row r="91" spans="2:21" x14ac:dyDescent="0.2">
      <c r="B91" s="138">
        <v>34</v>
      </c>
      <c r="C91" s="87" t="s">
        <v>69</v>
      </c>
      <c r="D91" s="93">
        <v>0</v>
      </c>
      <c r="E91" s="93">
        <v>1320165298</v>
      </c>
      <c r="F91" s="92">
        <v>1320165298</v>
      </c>
      <c r="G91" s="92">
        <v>0</v>
      </c>
      <c r="H91" s="92">
        <v>0</v>
      </c>
      <c r="I91" s="92">
        <v>0</v>
      </c>
      <c r="J91" s="92">
        <v>0</v>
      </c>
      <c r="K91" s="92">
        <v>0</v>
      </c>
      <c r="L91" s="92">
        <v>0</v>
      </c>
      <c r="M91" s="92">
        <v>0</v>
      </c>
      <c r="N91" s="92">
        <v>0</v>
      </c>
      <c r="O91" s="92">
        <v>0</v>
      </c>
      <c r="P91" s="92">
        <v>0</v>
      </c>
      <c r="Q91" s="93">
        <v>0</v>
      </c>
      <c r="R91" s="93">
        <v>91328962</v>
      </c>
      <c r="S91" s="93">
        <v>91328962</v>
      </c>
      <c r="T91" s="93">
        <v>0</v>
      </c>
      <c r="U91" s="93">
        <v>91328962</v>
      </c>
    </row>
    <row r="92" spans="2:21" x14ac:dyDescent="0.2">
      <c r="B92" s="138">
        <v>35</v>
      </c>
      <c r="C92" s="87" t="s">
        <v>70</v>
      </c>
      <c r="D92" s="93">
        <v>0</v>
      </c>
      <c r="E92" s="93">
        <v>45795680</v>
      </c>
      <c r="F92" s="92">
        <v>45795680</v>
      </c>
      <c r="G92" s="92">
        <v>0</v>
      </c>
      <c r="H92" s="92">
        <v>0</v>
      </c>
      <c r="I92" s="92">
        <v>0</v>
      </c>
      <c r="J92" s="92">
        <v>0</v>
      </c>
      <c r="K92" s="92">
        <v>0</v>
      </c>
      <c r="L92" s="92">
        <v>0</v>
      </c>
      <c r="M92" s="92">
        <v>0</v>
      </c>
      <c r="N92" s="92">
        <v>0</v>
      </c>
      <c r="O92" s="92">
        <v>0</v>
      </c>
      <c r="P92" s="92">
        <v>0</v>
      </c>
      <c r="Q92" s="93">
        <v>0</v>
      </c>
      <c r="R92" s="93">
        <v>3168143</v>
      </c>
      <c r="S92" s="93">
        <v>3168143</v>
      </c>
      <c r="T92" s="93">
        <v>0</v>
      </c>
      <c r="U92" s="93">
        <v>3168143</v>
      </c>
    </row>
    <row r="93" spans="2:21" x14ac:dyDescent="0.2">
      <c r="B93" s="138">
        <v>36</v>
      </c>
      <c r="C93" s="87" t="s">
        <v>71</v>
      </c>
      <c r="D93" s="93">
        <v>0</v>
      </c>
      <c r="E93" s="93">
        <v>85889077</v>
      </c>
      <c r="F93" s="92">
        <v>85889077</v>
      </c>
      <c r="G93" s="92">
        <v>0</v>
      </c>
      <c r="H93" s="92">
        <v>0</v>
      </c>
      <c r="I93" s="92">
        <v>0</v>
      </c>
      <c r="J93" s="92">
        <v>0</v>
      </c>
      <c r="K93" s="92">
        <v>0</v>
      </c>
      <c r="L93" s="92">
        <v>0</v>
      </c>
      <c r="M93" s="92">
        <v>0</v>
      </c>
      <c r="N93" s="92">
        <v>0</v>
      </c>
      <c r="O93" s="92">
        <v>0</v>
      </c>
      <c r="P93" s="92">
        <v>0</v>
      </c>
      <c r="Q93" s="93">
        <v>0</v>
      </c>
      <c r="R93" s="93">
        <v>5941802</v>
      </c>
      <c r="S93" s="93">
        <v>5941802</v>
      </c>
      <c r="T93" s="93">
        <v>0</v>
      </c>
      <c r="U93" s="93">
        <v>5941802</v>
      </c>
    </row>
    <row r="94" spans="2:21" x14ac:dyDescent="0.2">
      <c r="B94" s="138">
        <v>37</v>
      </c>
      <c r="C94" s="87" t="s">
        <v>72</v>
      </c>
      <c r="D94" s="93">
        <v>0</v>
      </c>
      <c r="E94" s="93">
        <v>139288895</v>
      </c>
      <c r="F94" s="92">
        <v>139288895</v>
      </c>
      <c r="G94" s="92">
        <v>0</v>
      </c>
      <c r="H94" s="92">
        <v>0</v>
      </c>
      <c r="I94" s="92">
        <v>0</v>
      </c>
      <c r="J94" s="92">
        <v>0</v>
      </c>
      <c r="K94" s="92">
        <v>0</v>
      </c>
      <c r="L94" s="92">
        <v>0</v>
      </c>
      <c r="M94" s="92">
        <v>0</v>
      </c>
      <c r="N94" s="92">
        <v>0</v>
      </c>
      <c r="O94" s="92">
        <v>0</v>
      </c>
      <c r="P94" s="92">
        <v>0</v>
      </c>
      <c r="Q94" s="93">
        <v>0</v>
      </c>
      <c r="R94" s="93">
        <v>9635998</v>
      </c>
      <c r="S94" s="93">
        <v>9635998</v>
      </c>
      <c r="T94" s="93">
        <v>0</v>
      </c>
      <c r="U94" s="93">
        <v>9635998</v>
      </c>
    </row>
    <row r="95" spans="2:21" x14ac:dyDescent="0.2">
      <c r="B95" s="138">
        <v>38</v>
      </c>
      <c r="C95" s="87" t="s">
        <v>73</v>
      </c>
      <c r="D95" s="93">
        <v>0</v>
      </c>
      <c r="E95" s="93">
        <v>12816382</v>
      </c>
      <c r="F95" s="92">
        <v>12816382</v>
      </c>
      <c r="G95" s="92">
        <v>0</v>
      </c>
      <c r="H95" s="92">
        <v>0</v>
      </c>
      <c r="I95" s="92">
        <v>0</v>
      </c>
      <c r="J95" s="92">
        <v>0</v>
      </c>
      <c r="K95" s="92">
        <v>0</v>
      </c>
      <c r="L95" s="92">
        <v>0</v>
      </c>
      <c r="M95" s="92">
        <v>0</v>
      </c>
      <c r="N95" s="92">
        <v>0</v>
      </c>
      <c r="O95" s="92">
        <v>0</v>
      </c>
      <c r="P95" s="92">
        <v>0</v>
      </c>
      <c r="Q95" s="93">
        <v>0</v>
      </c>
      <c r="R95" s="93">
        <v>886637</v>
      </c>
      <c r="S95" s="93">
        <v>886637</v>
      </c>
      <c r="T95" s="93">
        <v>0</v>
      </c>
      <c r="U95" s="93">
        <v>886637</v>
      </c>
    </row>
    <row r="96" spans="2:21" x14ac:dyDescent="0.2">
      <c r="B96" s="138">
        <v>39</v>
      </c>
      <c r="C96" s="87" t="s">
        <v>74</v>
      </c>
      <c r="D96" s="93">
        <v>0</v>
      </c>
      <c r="E96" s="93">
        <v>28486562</v>
      </c>
      <c r="F96" s="92">
        <v>28486562</v>
      </c>
      <c r="G96" s="92">
        <v>0</v>
      </c>
      <c r="H96" s="92">
        <v>0</v>
      </c>
      <c r="I96" s="92">
        <v>0</v>
      </c>
      <c r="J96" s="92">
        <v>0</v>
      </c>
      <c r="K96" s="92">
        <v>0</v>
      </c>
      <c r="L96" s="92">
        <v>0</v>
      </c>
      <c r="M96" s="92">
        <v>0</v>
      </c>
      <c r="N96" s="92">
        <v>0</v>
      </c>
      <c r="O96" s="92">
        <v>0</v>
      </c>
      <c r="P96" s="92">
        <v>0</v>
      </c>
      <c r="Q96" s="93">
        <v>0</v>
      </c>
      <c r="R96" s="93">
        <v>1970699</v>
      </c>
      <c r="S96" s="93">
        <v>1970699</v>
      </c>
      <c r="T96" s="93">
        <v>0</v>
      </c>
      <c r="U96" s="93">
        <v>1970699</v>
      </c>
    </row>
    <row r="97" spans="2:21" x14ac:dyDescent="0.2">
      <c r="B97" s="138">
        <v>40</v>
      </c>
      <c r="C97" s="87" t="s">
        <v>75</v>
      </c>
      <c r="D97" s="93">
        <v>0</v>
      </c>
      <c r="E97" s="93">
        <v>51403238</v>
      </c>
      <c r="F97" s="92">
        <v>51403238</v>
      </c>
      <c r="G97" s="92">
        <v>0</v>
      </c>
      <c r="H97" s="92">
        <v>0</v>
      </c>
      <c r="I97" s="92">
        <v>0</v>
      </c>
      <c r="J97" s="92">
        <v>0</v>
      </c>
      <c r="K97" s="92">
        <v>0</v>
      </c>
      <c r="L97" s="92">
        <v>0</v>
      </c>
      <c r="M97" s="92">
        <v>0</v>
      </c>
      <c r="N97" s="92">
        <v>0</v>
      </c>
      <c r="O97" s="92">
        <v>0</v>
      </c>
      <c r="P97" s="92">
        <v>0</v>
      </c>
      <c r="Q97" s="93">
        <v>0</v>
      </c>
      <c r="R97" s="93">
        <v>3556073</v>
      </c>
      <c r="S97" s="93">
        <v>3556073</v>
      </c>
      <c r="T97" s="93">
        <v>0</v>
      </c>
      <c r="U97" s="93">
        <v>3556073</v>
      </c>
    </row>
    <row r="98" spans="2:21" hidden="1" x14ac:dyDescent="0.2"/>
    <row r="99" spans="2:21" ht="13.5" hidden="1" thickBot="1" x14ac:dyDescent="0.25"/>
    <row r="100" spans="2:21" hidden="1" x14ac:dyDescent="0.2">
      <c r="B100" s="52"/>
      <c r="C100" s="53"/>
      <c r="D100" s="52"/>
      <c r="E100" s="54"/>
      <c r="F100" s="55"/>
      <c r="G100" s="197" t="s">
        <v>221</v>
      </c>
      <c r="H100" s="198"/>
      <c r="I100" s="198"/>
      <c r="J100" s="198"/>
      <c r="K100" s="199"/>
      <c r="L100" s="197" t="s">
        <v>222</v>
      </c>
      <c r="M100" s="198"/>
      <c r="N100" s="198"/>
      <c r="O100" s="198"/>
      <c r="P100" s="199"/>
      <c r="Q100" s="56"/>
      <c r="R100" s="57"/>
      <c r="S100" s="57"/>
      <c r="T100" s="57"/>
      <c r="U100" s="58"/>
    </row>
    <row r="101" spans="2:21" hidden="1" x14ac:dyDescent="0.2">
      <c r="B101" s="59"/>
      <c r="C101" s="60"/>
      <c r="D101" s="59"/>
      <c r="E101" s="61"/>
      <c r="F101" s="62"/>
      <c r="G101" s="59"/>
      <c r="H101" s="61"/>
      <c r="I101" s="61"/>
      <c r="J101" s="61"/>
      <c r="K101" s="62"/>
      <c r="L101" s="59"/>
      <c r="M101" s="61"/>
      <c r="N101" s="61"/>
      <c r="O101" s="61"/>
      <c r="P101" s="62"/>
      <c r="Q101" s="59"/>
      <c r="R101" s="61"/>
      <c r="S101" s="61"/>
      <c r="T101" s="63" t="s">
        <v>223</v>
      </c>
      <c r="U101" s="62"/>
    </row>
    <row r="102" spans="2:21" hidden="1" x14ac:dyDescent="0.2">
      <c r="B102" s="59"/>
      <c r="C102" s="60"/>
      <c r="D102" s="59"/>
      <c r="E102" s="61"/>
      <c r="F102" s="62"/>
      <c r="G102" s="59"/>
      <c r="H102" s="61"/>
      <c r="I102" s="61"/>
      <c r="J102" s="63" t="s">
        <v>224</v>
      </c>
      <c r="K102" s="62"/>
      <c r="L102" s="59"/>
      <c r="M102" s="61"/>
      <c r="N102" s="61"/>
      <c r="O102" s="63" t="s">
        <v>224</v>
      </c>
      <c r="P102" s="62"/>
      <c r="Q102" s="59"/>
      <c r="R102" s="61"/>
      <c r="S102" s="61"/>
      <c r="T102" s="63" t="s">
        <v>225</v>
      </c>
      <c r="U102" s="62"/>
    </row>
    <row r="103" spans="2:21" hidden="1" x14ac:dyDescent="0.2">
      <c r="B103" s="59"/>
      <c r="C103" s="60"/>
      <c r="D103" s="191">
        <v>45838</v>
      </c>
      <c r="E103" s="192"/>
      <c r="F103" s="193"/>
      <c r="G103" s="59"/>
      <c r="H103" s="63"/>
      <c r="I103" s="63" t="s">
        <v>226</v>
      </c>
      <c r="J103" s="63" t="s">
        <v>8</v>
      </c>
      <c r="K103" s="64"/>
      <c r="L103" s="59"/>
      <c r="M103" s="63"/>
      <c r="N103" s="63" t="s">
        <v>226</v>
      </c>
      <c r="O103" s="63" t="s">
        <v>8</v>
      </c>
      <c r="P103" s="64"/>
      <c r="Q103" s="59"/>
      <c r="R103" s="61"/>
      <c r="S103" s="63"/>
      <c r="T103" s="63" t="s">
        <v>8</v>
      </c>
      <c r="U103" s="62"/>
    </row>
    <row r="104" spans="2:21" hidden="1" x14ac:dyDescent="0.2">
      <c r="B104" s="59"/>
      <c r="C104" s="60"/>
      <c r="D104" s="191"/>
      <c r="E104" s="192"/>
      <c r="F104" s="193"/>
      <c r="G104" s="59"/>
      <c r="H104" s="63"/>
      <c r="I104" s="63" t="s">
        <v>227</v>
      </c>
      <c r="J104" s="63" t="s">
        <v>228</v>
      </c>
      <c r="K104" s="64"/>
      <c r="L104" s="59"/>
      <c r="M104" s="63"/>
      <c r="N104" s="63" t="s">
        <v>227</v>
      </c>
      <c r="O104" s="63" t="s">
        <v>228</v>
      </c>
      <c r="P104" s="64"/>
      <c r="Q104" s="59"/>
      <c r="R104" s="61"/>
      <c r="S104" s="63"/>
      <c r="T104" s="63" t="s">
        <v>228</v>
      </c>
      <c r="U104" s="62"/>
    </row>
    <row r="105" spans="2:21" ht="13.5" hidden="1" thickBot="1" x14ac:dyDescent="0.25">
      <c r="B105" s="59"/>
      <c r="C105" s="60"/>
      <c r="D105" s="194"/>
      <c r="E105" s="195"/>
      <c r="F105" s="196"/>
      <c r="G105" s="59"/>
      <c r="H105" s="63"/>
      <c r="I105" s="63" t="s">
        <v>229</v>
      </c>
      <c r="J105" s="63" t="s">
        <v>227</v>
      </c>
      <c r="K105" s="64"/>
      <c r="L105" s="59"/>
      <c r="M105" s="63"/>
      <c r="N105" s="63" t="s">
        <v>229</v>
      </c>
      <c r="O105" s="63" t="s">
        <v>227</v>
      </c>
      <c r="P105" s="64"/>
      <c r="Q105" s="59"/>
      <c r="R105" s="61"/>
      <c r="S105" s="63"/>
      <c r="T105" s="63" t="s">
        <v>227</v>
      </c>
      <c r="U105" s="62"/>
    </row>
    <row r="106" spans="2:21" hidden="1" x14ac:dyDescent="0.2">
      <c r="B106" s="59"/>
      <c r="C106" s="60"/>
      <c r="D106" s="65" t="s">
        <v>250</v>
      </c>
      <c r="E106" s="66" t="s">
        <v>251</v>
      </c>
      <c r="F106" s="55"/>
      <c r="G106" s="67" t="s">
        <v>220</v>
      </c>
      <c r="H106" s="63"/>
      <c r="I106" s="63" t="s">
        <v>230</v>
      </c>
      <c r="J106" s="63" t="s">
        <v>215</v>
      </c>
      <c r="K106" s="64" t="s">
        <v>3</v>
      </c>
      <c r="L106" s="67" t="s">
        <v>220</v>
      </c>
      <c r="M106" s="63"/>
      <c r="N106" s="63" t="s">
        <v>230</v>
      </c>
      <c r="O106" s="63" t="s">
        <v>215</v>
      </c>
      <c r="P106" s="64" t="s">
        <v>3</v>
      </c>
      <c r="Q106" s="67"/>
      <c r="R106" s="63"/>
      <c r="S106" s="63" t="s">
        <v>4</v>
      </c>
      <c r="T106" s="63" t="s">
        <v>215</v>
      </c>
      <c r="U106" s="64"/>
    </row>
    <row r="107" spans="2:21" hidden="1" x14ac:dyDescent="0.2">
      <c r="B107" s="59"/>
      <c r="C107" s="60"/>
      <c r="D107" s="67" t="s">
        <v>4</v>
      </c>
      <c r="E107" s="63" t="s">
        <v>4</v>
      </c>
      <c r="F107" s="62"/>
      <c r="G107" s="67" t="s">
        <v>227</v>
      </c>
      <c r="H107" s="63"/>
      <c r="I107" s="63" t="s">
        <v>7</v>
      </c>
      <c r="J107" s="63" t="s">
        <v>9</v>
      </c>
      <c r="K107" s="64" t="s">
        <v>231</v>
      </c>
      <c r="L107" s="67" t="s">
        <v>227</v>
      </c>
      <c r="M107" s="63"/>
      <c r="N107" s="63" t="s">
        <v>7</v>
      </c>
      <c r="O107" s="63" t="s">
        <v>9</v>
      </c>
      <c r="P107" s="64" t="s">
        <v>231</v>
      </c>
      <c r="Q107" s="67" t="s">
        <v>217</v>
      </c>
      <c r="R107" s="63"/>
      <c r="S107" s="63" t="s">
        <v>232</v>
      </c>
      <c r="T107" s="63" t="s">
        <v>9</v>
      </c>
      <c r="U107" s="64" t="s">
        <v>214</v>
      </c>
    </row>
    <row r="108" spans="2:21" hidden="1" x14ac:dyDescent="0.2">
      <c r="B108" s="59"/>
      <c r="C108" s="60"/>
      <c r="D108" s="67" t="s">
        <v>232</v>
      </c>
      <c r="E108" s="63" t="s">
        <v>232</v>
      </c>
      <c r="F108" s="64" t="s">
        <v>3</v>
      </c>
      <c r="G108" s="67" t="s">
        <v>233</v>
      </c>
      <c r="H108" s="63"/>
      <c r="I108" s="63" t="s">
        <v>234</v>
      </c>
      <c r="J108" s="63" t="s">
        <v>235</v>
      </c>
      <c r="K108" s="64" t="s">
        <v>236</v>
      </c>
      <c r="L108" s="67" t="s">
        <v>233</v>
      </c>
      <c r="M108" s="63"/>
      <c r="N108" s="63" t="s">
        <v>234</v>
      </c>
      <c r="O108" s="63" t="s">
        <v>235</v>
      </c>
      <c r="P108" s="64" t="s">
        <v>237</v>
      </c>
      <c r="Q108" s="67" t="s">
        <v>215</v>
      </c>
      <c r="R108" s="63" t="s">
        <v>258</v>
      </c>
      <c r="S108" s="63" t="s">
        <v>238</v>
      </c>
      <c r="T108" s="63" t="s">
        <v>235</v>
      </c>
      <c r="U108" s="64" t="s">
        <v>214</v>
      </c>
    </row>
    <row r="109" spans="2:21" hidden="1" x14ac:dyDescent="0.2">
      <c r="B109" s="68"/>
      <c r="C109" s="69"/>
      <c r="D109" s="67" t="s">
        <v>239</v>
      </c>
      <c r="E109" s="63" t="s">
        <v>239</v>
      </c>
      <c r="F109" s="64" t="s">
        <v>239</v>
      </c>
      <c r="G109" s="67" t="s">
        <v>230</v>
      </c>
      <c r="H109" s="63" t="s">
        <v>241</v>
      </c>
      <c r="I109" s="63" t="s">
        <v>240</v>
      </c>
      <c r="J109" s="63" t="s">
        <v>232</v>
      </c>
      <c r="K109" s="64" t="s">
        <v>242</v>
      </c>
      <c r="L109" s="67" t="s">
        <v>230</v>
      </c>
      <c r="M109" s="63" t="s">
        <v>241</v>
      </c>
      <c r="N109" s="63" t="s">
        <v>240</v>
      </c>
      <c r="O109" s="63" t="s">
        <v>232</v>
      </c>
      <c r="P109" s="64" t="s">
        <v>242</v>
      </c>
      <c r="Q109" s="67" t="s">
        <v>2</v>
      </c>
      <c r="R109" s="63" t="s">
        <v>246</v>
      </c>
      <c r="S109" s="63" t="s">
        <v>2</v>
      </c>
      <c r="T109" s="63" t="s">
        <v>232</v>
      </c>
      <c r="U109" s="64" t="s">
        <v>259</v>
      </c>
    </row>
    <row r="110" spans="2:21" ht="13.5" hidden="1" thickBot="1" x14ac:dyDescent="0.25">
      <c r="B110" s="72" t="s">
        <v>252</v>
      </c>
      <c r="C110" s="74" t="s">
        <v>215</v>
      </c>
      <c r="D110" s="72" t="s">
        <v>5</v>
      </c>
      <c r="E110" s="73" t="s">
        <v>5</v>
      </c>
      <c r="F110" s="74" t="s">
        <v>5</v>
      </c>
      <c r="G110" s="72" t="s">
        <v>6</v>
      </c>
      <c r="H110" s="73" t="s">
        <v>244</v>
      </c>
      <c r="I110" s="73" t="s">
        <v>243</v>
      </c>
      <c r="J110" s="73" t="s">
        <v>9</v>
      </c>
      <c r="K110" s="74" t="s">
        <v>245</v>
      </c>
      <c r="L110" s="73" t="s">
        <v>6</v>
      </c>
      <c r="M110" s="73" t="s">
        <v>244</v>
      </c>
      <c r="N110" s="73" t="s">
        <v>243</v>
      </c>
      <c r="O110" s="73" t="s">
        <v>9</v>
      </c>
      <c r="P110" s="74" t="s">
        <v>245</v>
      </c>
      <c r="Q110" s="72" t="s">
        <v>219</v>
      </c>
      <c r="R110" s="73" t="s">
        <v>216</v>
      </c>
      <c r="S110" s="73" t="s">
        <v>219</v>
      </c>
      <c r="T110" s="73" t="s">
        <v>9</v>
      </c>
      <c r="U110" s="74" t="s">
        <v>219</v>
      </c>
    </row>
    <row r="111" spans="2:21" hidden="1" x14ac:dyDescent="0.2"/>
    <row r="112" spans="2:21" x14ac:dyDescent="0.2">
      <c r="B112" s="138">
        <v>41</v>
      </c>
      <c r="C112" s="87" t="s">
        <v>76</v>
      </c>
      <c r="D112" s="93">
        <v>0</v>
      </c>
      <c r="E112" s="93">
        <v>52791293</v>
      </c>
      <c r="F112" s="92">
        <v>52791293</v>
      </c>
      <c r="G112" s="92">
        <v>0</v>
      </c>
      <c r="H112" s="92">
        <v>0</v>
      </c>
      <c r="I112" s="92">
        <v>0</v>
      </c>
      <c r="J112" s="92">
        <v>0</v>
      </c>
      <c r="K112" s="92">
        <v>0</v>
      </c>
      <c r="L112" s="92">
        <v>0</v>
      </c>
      <c r="M112" s="92">
        <v>0</v>
      </c>
      <c r="N112" s="92">
        <v>0</v>
      </c>
      <c r="O112" s="92">
        <v>0</v>
      </c>
      <c r="P112" s="92">
        <v>0</v>
      </c>
      <c r="Q112" s="93">
        <v>0</v>
      </c>
      <c r="R112" s="93">
        <v>3652099</v>
      </c>
      <c r="S112" s="93">
        <v>3652099</v>
      </c>
      <c r="T112" s="93">
        <v>0</v>
      </c>
      <c r="U112" s="93">
        <v>3652099</v>
      </c>
    </row>
    <row r="113" spans="2:21" x14ac:dyDescent="0.2">
      <c r="B113" s="138">
        <v>42</v>
      </c>
      <c r="C113" s="87" t="s">
        <v>77</v>
      </c>
      <c r="D113" s="93">
        <v>0</v>
      </c>
      <c r="E113" s="93">
        <v>78147227</v>
      </c>
      <c r="F113" s="92">
        <v>78147227</v>
      </c>
      <c r="G113" s="92">
        <v>0</v>
      </c>
      <c r="H113" s="92">
        <v>0</v>
      </c>
      <c r="I113" s="92">
        <v>0</v>
      </c>
      <c r="J113" s="92">
        <v>0</v>
      </c>
      <c r="K113" s="92">
        <v>0</v>
      </c>
      <c r="L113" s="92">
        <v>0</v>
      </c>
      <c r="M113" s="92">
        <v>0</v>
      </c>
      <c r="N113" s="92">
        <v>0</v>
      </c>
      <c r="O113" s="92">
        <v>0</v>
      </c>
      <c r="P113" s="92">
        <v>0</v>
      </c>
      <c r="Q113" s="93">
        <v>0</v>
      </c>
      <c r="R113" s="93">
        <v>5406221</v>
      </c>
      <c r="S113" s="93">
        <v>5406221</v>
      </c>
      <c r="T113" s="93">
        <v>0</v>
      </c>
      <c r="U113" s="93">
        <v>5406221</v>
      </c>
    </row>
    <row r="114" spans="2:21" x14ac:dyDescent="0.2">
      <c r="B114" s="138">
        <v>43</v>
      </c>
      <c r="C114" s="87" t="s">
        <v>78</v>
      </c>
      <c r="D114" s="93">
        <v>0</v>
      </c>
      <c r="E114" s="93">
        <v>70116199</v>
      </c>
      <c r="F114" s="92">
        <v>70116199</v>
      </c>
      <c r="G114" s="92">
        <v>0</v>
      </c>
      <c r="H114" s="92">
        <v>0</v>
      </c>
      <c r="I114" s="92">
        <v>0</v>
      </c>
      <c r="J114" s="92">
        <v>0</v>
      </c>
      <c r="K114" s="92">
        <v>0</v>
      </c>
      <c r="L114" s="92">
        <v>0</v>
      </c>
      <c r="M114" s="92">
        <v>0</v>
      </c>
      <c r="N114" s="92">
        <v>0</v>
      </c>
      <c r="O114" s="92">
        <v>0</v>
      </c>
      <c r="P114" s="92">
        <v>0</v>
      </c>
      <c r="Q114" s="93">
        <v>0</v>
      </c>
      <c r="R114" s="93">
        <v>4850635</v>
      </c>
      <c r="S114" s="93">
        <v>4850635</v>
      </c>
      <c r="T114" s="93">
        <v>0</v>
      </c>
      <c r="U114" s="93">
        <v>4850635</v>
      </c>
    </row>
    <row r="115" spans="2:21" x14ac:dyDescent="0.2">
      <c r="B115" s="138">
        <v>44</v>
      </c>
      <c r="C115" s="87" t="s">
        <v>79</v>
      </c>
      <c r="D115" s="93">
        <v>0</v>
      </c>
      <c r="E115" s="93">
        <v>37990836</v>
      </c>
      <c r="F115" s="92">
        <v>37990836</v>
      </c>
      <c r="G115" s="92">
        <v>0</v>
      </c>
      <c r="H115" s="92">
        <v>0</v>
      </c>
      <c r="I115" s="92">
        <v>0</v>
      </c>
      <c r="J115" s="92">
        <v>0</v>
      </c>
      <c r="K115" s="92">
        <v>0</v>
      </c>
      <c r="L115" s="92">
        <v>0</v>
      </c>
      <c r="M115" s="92">
        <v>0</v>
      </c>
      <c r="N115" s="92">
        <v>0</v>
      </c>
      <c r="O115" s="92">
        <v>0</v>
      </c>
      <c r="P115" s="92">
        <v>0</v>
      </c>
      <c r="Q115" s="93">
        <v>0</v>
      </c>
      <c r="R115" s="93">
        <v>2628204</v>
      </c>
      <c r="S115" s="93">
        <v>2628204</v>
      </c>
      <c r="T115" s="93">
        <v>0</v>
      </c>
      <c r="U115" s="93">
        <v>2628204</v>
      </c>
    </row>
    <row r="116" spans="2:21" x14ac:dyDescent="0.2">
      <c r="B116" s="138">
        <v>45</v>
      </c>
      <c r="C116" s="87" t="s">
        <v>80</v>
      </c>
      <c r="D116" s="93">
        <v>0</v>
      </c>
      <c r="E116" s="93">
        <v>54708311</v>
      </c>
      <c r="F116" s="92">
        <v>54708311</v>
      </c>
      <c r="G116" s="92">
        <v>0</v>
      </c>
      <c r="H116" s="92">
        <v>0</v>
      </c>
      <c r="I116" s="92">
        <v>0</v>
      </c>
      <c r="J116" s="92">
        <v>0</v>
      </c>
      <c r="K116" s="92">
        <v>0</v>
      </c>
      <c r="L116" s="92">
        <v>0</v>
      </c>
      <c r="M116" s="92">
        <v>0</v>
      </c>
      <c r="N116" s="92">
        <v>0</v>
      </c>
      <c r="O116" s="92">
        <v>0</v>
      </c>
      <c r="P116" s="92">
        <v>0</v>
      </c>
      <c r="Q116" s="93">
        <v>0</v>
      </c>
      <c r="R116" s="93">
        <v>3784718</v>
      </c>
      <c r="S116" s="93">
        <v>3784718</v>
      </c>
      <c r="T116" s="93">
        <v>0</v>
      </c>
      <c r="U116" s="93">
        <v>3784718</v>
      </c>
    </row>
    <row r="117" spans="2:21" x14ac:dyDescent="0.2">
      <c r="B117" s="138">
        <v>46</v>
      </c>
      <c r="C117" s="87" t="s">
        <v>81</v>
      </c>
      <c r="D117" s="93">
        <v>0</v>
      </c>
      <c r="E117" s="93">
        <v>34106312</v>
      </c>
      <c r="F117" s="92">
        <v>34106312</v>
      </c>
      <c r="G117" s="92">
        <v>0</v>
      </c>
      <c r="H117" s="92">
        <v>0</v>
      </c>
      <c r="I117" s="92">
        <v>0</v>
      </c>
      <c r="J117" s="92">
        <v>0</v>
      </c>
      <c r="K117" s="92">
        <v>0</v>
      </c>
      <c r="L117" s="92">
        <v>0</v>
      </c>
      <c r="M117" s="92">
        <v>0</v>
      </c>
      <c r="N117" s="92">
        <v>0</v>
      </c>
      <c r="O117" s="92">
        <v>0</v>
      </c>
      <c r="P117" s="92">
        <v>0</v>
      </c>
      <c r="Q117" s="93">
        <v>0</v>
      </c>
      <c r="R117" s="93">
        <v>2359473</v>
      </c>
      <c r="S117" s="93">
        <v>2359473</v>
      </c>
      <c r="T117" s="93">
        <v>0</v>
      </c>
      <c r="U117" s="93">
        <v>2359473</v>
      </c>
    </row>
    <row r="118" spans="2:21" x14ac:dyDescent="0.2">
      <c r="B118" s="138">
        <v>47</v>
      </c>
      <c r="C118" s="87" t="s">
        <v>82</v>
      </c>
      <c r="D118" s="93">
        <v>0</v>
      </c>
      <c r="E118" s="93">
        <v>326378647</v>
      </c>
      <c r="F118" s="92">
        <v>326378647</v>
      </c>
      <c r="G118" s="92">
        <v>0</v>
      </c>
      <c r="H118" s="92">
        <v>0</v>
      </c>
      <c r="I118" s="92">
        <v>0</v>
      </c>
      <c r="J118" s="92">
        <v>0</v>
      </c>
      <c r="K118" s="92">
        <v>0</v>
      </c>
      <c r="L118" s="92">
        <v>0</v>
      </c>
      <c r="M118" s="92">
        <v>0</v>
      </c>
      <c r="N118" s="92">
        <v>0</v>
      </c>
      <c r="O118" s="92">
        <v>0</v>
      </c>
      <c r="P118" s="92">
        <v>0</v>
      </c>
      <c r="Q118" s="93">
        <v>0</v>
      </c>
      <c r="R118" s="93">
        <v>22578857</v>
      </c>
      <c r="S118" s="93">
        <v>22578857</v>
      </c>
      <c r="T118" s="93">
        <v>0</v>
      </c>
      <c r="U118" s="93">
        <v>22578857</v>
      </c>
    </row>
    <row r="119" spans="2:21" x14ac:dyDescent="0.2">
      <c r="B119" s="138">
        <v>48</v>
      </c>
      <c r="C119" s="87" t="s">
        <v>83</v>
      </c>
      <c r="D119" s="93">
        <v>0</v>
      </c>
      <c r="E119" s="93">
        <v>63104954</v>
      </c>
      <c r="F119" s="92">
        <v>63104954</v>
      </c>
      <c r="G119" s="92">
        <v>0</v>
      </c>
      <c r="H119" s="92">
        <v>0</v>
      </c>
      <c r="I119" s="92">
        <v>0</v>
      </c>
      <c r="J119" s="92">
        <v>0</v>
      </c>
      <c r="K119" s="92">
        <v>0</v>
      </c>
      <c r="L119" s="92">
        <v>0</v>
      </c>
      <c r="M119" s="92">
        <v>0</v>
      </c>
      <c r="N119" s="92">
        <v>0</v>
      </c>
      <c r="O119" s="92">
        <v>0</v>
      </c>
      <c r="P119" s="92">
        <v>0</v>
      </c>
      <c r="Q119" s="93">
        <v>0</v>
      </c>
      <c r="R119" s="93">
        <v>4365597</v>
      </c>
      <c r="S119" s="93">
        <v>4365597</v>
      </c>
      <c r="T119" s="93">
        <v>0</v>
      </c>
      <c r="U119" s="93">
        <v>4365597</v>
      </c>
    </row>
    <row r="120" spans="2:21" x14ac:dyDescent="0.2">
      <c r="B120" s="138">
        <v>49</v>
      </c>
      <c r="C120" s="87" t="s">
        <v>84</v>
      </c>
      <c r="D120" s="93">
        <v>0</v>
      </c>
      <c r="E120" s="93">
        <v>56191717</v>
      </c>
      <c r="F120" s="92">
        <v>56191717</v>
      </c>
      <c r="G120" s="92">
        <v>0</v>
      </c>
      <c r="H120" s="92">
        <v>0</v>
      </c>
      <c r="I120" s="92">
        <v>0</v>
      </c>
      <c r="J120" s="92">
        <v>0</v>
      </c>
      <c r="K120" s="92">
        <v>0</v>
      </c>
      <c r="L120" s="92">
        <v>0</v>
      </c>
      <c r="M120" s="92">
        <v>0</v>
      </c>
      <c r="N120" s="92">
        <v>0</v>
      </c>
      <c r="O120" s="92">
        <v>0</v>
      </c>
      <c r="P120" s="92">
        <v>0</v>
      </c>
      <c r="Q120" s="93">
        <v>0</v>
      </c>
      <c r="R120" s="93">
        <v>3887340</v>
      </c>
      <c r="S120" s="93">
        <v>3887340</v>
      </c>
      <c r="T120" s="93">
        <v>0</v>
      </c>
      <c r="U120" s="93">
        <v>3887340</v>
      </c>
    </row>
    <row r="121" spans="2:21" x14ac:dyDescent="0.2">
      <c r="B121" s="138">
        <v>50</v>
      </c>
      <c r="C121" s="87" t="s">
        <v>85</v>
      </c>
      <c r="D121" s="93">
        <v>0</v>
      </c>
      <c r="E121" s="93">
        <v>47575924</v>
      </c>
      <c r="F121" s="92">
        <v>47575924</v>
      </c>
      <c r="G121" s="92">
        <v>0</v>
      </c>
      <c r="H121" s="92">
        <v>0</v>
      </c>
      <c r="I121" s="92">
        <v>0</v>
      </c>
      <c r="J121" s="92">
        <v>0</v>
      </c>
      <c r="K121" s="92">
        <v>0</v>
      </c>
      <c r="L121" s="92">
        <v>0</v>
      </c>
      <c r="M121" s="92">
        <v>0</v>
      </c>
      <c r="N121" s="92">
        <v>0</v>
      </c>
      <c r="O121" s="92">
        <v>0</v>
      </c>
      <c r="P121" s="92">
        <v>0</v>
      </c>
      <c r="Q121" s="93">
        <v>0</v>
      </c>
      <c r="R121" s="93">
        <v>3291300</v>
      </c>
      <c r="S121" s="93">
        <v>3291300</v>
      </c>
      <c r="T121" s="93">
        <v>0</v>
      </c>
      <c r="U121" s="93">
        <v>3291300</v>
      </c>
    </row>
    <row r="122" spans="2:21" x14ac:dyDescent="0.2">
      <c r="B122" s="138">
        <v>51</v>
      </c>
      <c r="C122" s="87" t="s">
        <v>86</v>
      </c>
      <c r="D122" s="93">
        <v>0</v>
      </c>
      <c r="E122" s="93">
        <v>135238054</v>
      </c>
      <c r="F122" s="92">
        <v>135238054</v>
      </c>
      <c r="G122" s="92">
        <v>0</v>
      </c>
      <c r="H122" s="92">
        <v>0</v>
      </c>
      <c r="I122" s="92">
        <v>0</v>
      </c>
      <c r="J122" s="92">
        <v>0</v>
      </c>
      <c r="K122" s="92">
        <v>0</v>
      </c>
      <c r="L122" s="92">
        <v>0</v>
      </c>
      <c r="M122" s="92">
        <v>0</v>
      </c>
      <c r="N122" s="92">
        <v>0</v>
      </c>
      <c r="O122" s="92">
        <v>0</v>
      </c>
      <c r="P122" s="92">
        <v>0</v>
      </c>
      <c r="Q122" s="93">
        <v>0</v>
      </c>
      <c r="R122" s="93">
        <v>9355761</v>
      </c>
      <c r="S122" s="93">
        <v>9355761</v>
      </c>
      <c r="T122" s="93">
        <v>0</v>
      </c>
      <c r="U122" s="93">
        <v>9355761</v>
      </c>
    </row>
    <row r="123" spans="2:21" x14ac:dyDescent="0.2">
      <c r="B123" s="138">
        <v>52</v>
      </c>
      <c r="C123" s="87" t="s">
        <v>87</v>
      </c>
      <c r="D123" s="93">
        <v>0</v>
      </c>
      <c r="E123" s="93">
        <v>39990074</v>
      </c>
      <c r="F123" s="92">
        <v>39990074</v>
      </c>
      <c r="G123" s="92">
        <v>0</v>
      </c>
      <c r="H123" s="92">
        <v>0</v>
      </c>
      <c r="I123" s="92">
        <v>0</v>
      </c>
      <c r="J123" s="92">
        <v>0</v>
      </c>
      <c r="K123" s="92">
        <v>0</v>
      </c>
      <c r="L123" s="92">
        <v>0</v>
      </c>
      <c r="M123" s="92">
        <v>0</v>
      </c>
      <c r="N123" s="92">
        <v>0</v>
      </c>
      <c r="O123" s="92">
        <v>0</v>
      </c>
      <c r="P123" s="92">
        <v>0</v>
      </c>
      <c r="Q123" s="93">
        <v>0</v>
      </c>
      <c r="R123" s="93">
        <v>2766511</v>
      </c>
      <c r="S123" s="93">
        <v>2766511</v>
      </c>
      <c r="T123" s="93">
        <v>0</v>
      </c>
      <c r="U123" s="93">
        <v>2766511</v>
      </c>
    </row>
    <row r="124" spans="2:21" x14ac:dyDescent="0.2">
      <c r="B124" s="138">
        <v>53</v>
      </c>
      <c r="C124" s="87" t="s">
        <v>88</v>
      </c>
      <c r="D124" s="93">
        <v>0</v>
      </c>
      <c r="E124" s="93">
        <v>15986244</v>
      </c>
      <c r="F124" s="92">
        <v>15986244</v>
      </c>
      <c r="G124" s="92">
        <v>0</v>
      </c>
      <c r="H124" s="92">
        <v>0</v>
      </c>
      <c r="I124" s="92">
        <v>0</v>
      </c>
      <c r="J124" s="92">
        <v>0</v>
      </c>
      <c r="K124" s="92">
        <v>0</v>
      </c>
      <c r="L124" s="92">
        <v>0</v>
      </c>
      <c r="M124" s="92">
        <v>0</v>
      </c>
      <c r="N124" s="92">
        <v>0</v>
      </c>
      <c r="O124" s="92">
        <v>0</v>
      </c>
      <c r="P124" s="92">
        <v>0</v>
      </c>
      <c r="Q124" s="93">
        <v>0</v>
      </c>
      <c r="R124" s="93">
        <v>1105928</v>
      </c>
      <c r="S124" s="93">
        <v>1105928</v>
      </c>
      <c r="T124" s="93">
        <v>0</v>
      </c>
      <c r="U124" s="93">
        <v>1105928</v>
      </c>
    </row>
    <row r="125" spans="2:21" x14ac:dyDescent="0.2">
      <c r="B125" s="138">
        <v>54</v>
      </c>
      <c r="C125" s="87" t="s">
        <v>89</v>
      </c>
      <c r="D125" s="93">
        <v>0</v>
      </c>
      <c r="E125" s="93">
        <v>130064264</v>
      </c>
      <c r="F125" s="92">
        <v>130064264</v>
      </c>
      <c r="G125" s="92">
        <v>0</v>
      </c>
      <c r="H125" s="92">
        <v>0</v>
      </c>
      <c r="I125" s="92">
        <v>0</v>
      </c>
      <c r="J125" s="92">
        <v>0</v>
      </c>
      <c r="K125" s="92">
        <v>0</v>
      </c>
      <c r="L125" s="92">
        <v>0</v>
      </c>
      <c r="M125" s="92">
        <v>0</v>
      </c>
      <c r="N125" s="92">
        <v>0</v>
      </c>
      <c r="O125" s="92">
        <v>0</v>
      </c>
      <c r="P125" s="92">
        <v>0</v>
      </c>
      <c r="Q125" s="93">
        <v>0</v>
      </c>
      <c r="R125" s="93">
        <v>8997839</v>
      </c>
      <c r="S125" s="93">
        <v>8997839</v>
      </c>
      <c r="T125" s="93">
        <v>0</v>
      </c>
      <c r="U125" s="93">
        <v>8997839</v>
      </c>
    </row>
    <row r="126" spans="2:21" x14ac:dyDescent="0.2">
      <c r="B126" s="138">
        <v>55</v>
      </c>
      <c r="C126" s="87" t="s">
        <v>90</v>
      </c>
      <c r="D126" s="93">
        <v>0</v>
      </c>
      <c r="E126" s="93">
        <v>39759982</v>
      </c>
      <c r="F126" s="92">
        <v>39759982</v>
      </c>
      <c r="G126" s="92">
        <v>0</v>
      </c>
      <c r="H126" s="92">
        <v>0</v>
      </c>
      <c r="I126" s="92">
        <v>0</v>
      </c>
      <c r="J126" s="92">
        <v>0</v>
      </c>
      <c r="K126" s="92">
        <v>0</v>
      </c>
      <c r="L126" s="92">
        <v>0</v>
      </c>
      <c r="M126" s="92">
        <v>0</v>
      </c>
      <c r="N126" s="92">
        <v>0</v>
      </c>
      <c r="O126" s="92">
        <v>0</v>
      </c>
      <c r="P126" s="92">
        <v>0</v>
      </c>
      <c r="Q126" s="93">
        <v>0</v>
      </c>
      <c r="R126" s="93">
        <v>2750593</v>
      </c>
      <c r="S126" s="93">
        <v>2750593</v>
      </c>
      <c r="T126" s="93">
        <v>0</v>
      </c>
      <c r="U126" s="93">
        <v>2750593</v>
      </c>
    </row>
    <row r="127" spans="2:21" x14ac:dyDescent="0.2">
      <c r="B127" s="138">
        <v>56</v>
      </c>
      <c r="C127" s="87" t="s">
        <v>91</v>
      </c>
      <c r="D127" s="93">
        <v>0</v>
      </c>
      <c r="E127" s="93">
        <v>3193765775</v>
      </c>
      <c r="F127" s="92">
        <v>3193765775</v>
      </c>
      <c r="G127" s="92">
        <v>0</v>
      </c>
      <c r="H127" s="92">
        <v>0</v>
      </c>
      <c r="I127" s="92">
        <v>0</v>
      </c>
      <c r="J127" s="92">
        <v>0</v>
      </c>
      <c r="K127" s="92">
        <v>0</v>
      </c>
      <c r="L127" s="92">
        <v>0</v>
      </c>
      <c r="M127" s="92">
        <v>0</v>
      </c>
      <c r="N127" s="92">
        <v>0</v>
      </c>
      <c r="O127" s="92">
        <v>0</v>
      </c>
      <c r="P127" s="92">
        <v>0</v>
      </c>
      <c r="Q127" s="93">
        <v>0</v>
      </c>
      <c r="R127" s="93">
        <v>220944540</v>
      </c>
      <c r="S127" s="93">
        <v>220944540</v>
      </c>
      <c r="T127" s="93">
        <v>0</v>
      </c>
      <c r="U127" s="93">
        <v>220944540</v>
      </c>
    </row>
    <row r="128" spans="2:21" x14ac:dyDescent="0.2">
      <c r="B128" s="138">
        <v>57</v>
      </c>
      <c r="C128" s="87" t="s">
        <v>92</v>
      </c>
      <c r="D128" s="93">
        <v>0</v>
      </c>
      <c r="E128" s="93">
        <v>196447093</v>
      </c>
      <c r="F128" s="92">
        <v>196447093</v>
      </c>
      <c r="G128" s="92">
        <v>0</v>
      </c>
      <c r="H128" s="92">
        <v>0</v>
      </c>
      <c r="I128" s="92">
        <v>0</v>
      </c>
      <c r="J128" s="92">
        <v>0</v>
      </c>
      <c r="K128" s="92">
        <v>0</v>
      </c>
      <c r="L128" s="92">
        <v>0</v>
      </c>
      <c r="M128" s="92">
        <v>0</v>
      </c>
      <c r="N128" s="92">
        <v>0</v>
      </c>
      <c r="O128" s="92">
        <v>0</v>
      </c>
      <c r="P128" s="92">
        <v>0</v>
      </c>
      <c r="Q128" s="93">
        <v>0</v>
      </c>
      <c r="R128" s="93">
        <v>13590199</v>
      </c>
      <c r="S128" s="93">
        <v>13590199</v>
      </c>
      <c r="T128" s="93">
        <v>0</v>
      </c>
      <c r="U128" s="93">
        <v>13590199</v>
      </c>
    </row>
    <row r="129" spans="2:21" x14ac:dyDescent="0.2">
      <c r="B129" s="138">
        <v>58</v>
      </c>
      <c r="C129" s="87" t="s">
        <v>93</v>
      </c>
      <c r="D129" s="93">
        <v>0</v>
      </c>
      <c r="E129" s="93">
        <v>68866792</v>
      </c>
      <c r="F129" s="92">
        <v>68866792</v>
      </c>
      <c r="G129" s="92">
        <v>0</v>
      </c>
      <c r="H129" s="92">
        <v>0</v>
      </c>
      <c r="I129" s="92">
        <v>0</v>
      </c>
      <c r="J129" s="92">
        <v>0</v>
      </c>
      <c r="K129" s="92">
        <v>0</v>
      </c>
      <c r="L129" s="92">
        <v>0</v>
      </c>
      <c r="M129" s="92">
        <v>0</v>
      </c>
      <c r="N129" s="92">
        <v>0</v>
      </c>
      <c r="O129" s="92">
        <v>0</v>
      </c>
      <c r="P129" s="92">
        <v>0</v>
      </c>
      <c r="Q129" s="93">
        <v>0</v>
      </c>
      <c r="R129" s="93">
        <v>4764201</v>
      </c>
      <c r="S129" s="93">
        <v>4764201</v>
      </c>
      <c r="T129" s="93">
        <v>0</v>
      </c>
      <c r="U129" s="93">
        <v>4764201</v>
      </c>
    </row>
    <row r="130" spans="2:21" x14ac:dyDescent="0.2">
      <c r="B130" s="138">
        <v>59</v>
      </c>
      <c r="C130" s="87" t="s">
        <v>94</v>
      </c>
      <c r="D130" s="93">
        <v>0</v>
      </c>
      <c r="E130" s="93">
        <v>293620375</v>
      </c>
      <c r="F130" s="92">
        <v>293620375</v>
      </c>
      <c r="G130" s="92">
        <v>0</v>
      </c>
      <c r="H130" s="92">
        <v>0</v>
      </c>
      <c r="I130" s="92">
        <v>0</v>
      </c>
      <c r="J130" s="92">
        <v>0</v>
      </c>
      <c r="K130" s="92">
        <v>0</v>
      </c>
      <c r="L130" s="92">
        <v>0</v>
      </c>
      <c r="M130" s="92">
        <v>0</v>
      </c>
      <c r="N130" s="92">
        <v>0</v>
      </c>
      <c r="O130" s="92">
        <v>0</v>
      </c>
      <c r="P130" s="92">
        <v>0</v>
      </c>
      <c r="Q130" s="93">
        <v>0</v>
      </c>
      <c r="R130" s="93">
        <v>20312641</v>
      </c>
      <c r="S130" s="93">
        <v>20312641</v>
      </c>
      <c r="T130" s="93">
        <v>0</v>
      </c>
      <c r="U130" s="93">
        <v>20312641</v>
      </c>
    </row>
    <row r="131" spans="2:21" x14ac:dyDescent="0.2">
      <c r="B131" s="138">
        <v>60</v>
      </c>
      <c r="C131" s="87" t="s">
        <v>95</v>
      </c>
      <c r="D131" s="93">
        <v>0</v>
      </c>
      <c r="E131" s="93">
        <v>45135259</v>
      </c>
      <c r="F131" s="92">
        <v>45135259</v>
      </c>
      <c r="G131" s="92">
        <v>0</v>
      </c>
      <c r="H131" s="92">
        <v>0</v>
      </c>
      <c r="I131" s="92">
        <v>0</v>
      </c>
      <c r="J131" s="92">
        <v>0</v>
      </c>
      <c r="K131" s="92">
        <v>0</v>
      </c>
      <c r="L131" s="92">
        <v>0</v>
      </c>
      <c r="M131" s="92">
        <v>0</v>
      </c>
      <c r="N131" s="92">
        <v>0</v>
      </c>
      <c r="O131" s="92">
        <v>0</v>
      </c>
      <c r="P131" s="92">
        <v>0</v>
      </c>
      <c r="Q131" s="93">
        <v>0</v>
      </c>
      <c r="R131" s="93">
        <v>3122455</v>
      </c>
      <c r="S131" s="93">
        <v>3122455</v>
      </c>
      <c r="T131" s="93">
        <v>0</v>
      </c>
      <c r="U131" s="93">
        <v>3122455</v>
      </c>
    </row>
    <row r="132" spans="2:21" x14ac:dyDescent="0.2">
      <c r="B132" s="138">
        <v>61</v>
      </c>
      <c r="C132" s="87" t="s">
        <v>96</v>
      </c>
      <c r="D132" s="93">
        <v>0</v>
      </c>
      <c r="E132" s="93">
        <v>83606913</v>
      </c>
      <c r="F132" s="92">
        <v>83606913</v>
      </c>
      <c r="G132" s="92">
        <v>0</v>
      </c>
      <c r="H132" s="92">
        <v>0</v>
      </c>
      <c r="I132" s="92">
        <v>0</v>
      </c>
      <c r="J132" s="92">
        <v>0</v>
      </c>
      <c r="K132" s="92">
        <v>0</v>
      </c>
      <c r="L132" s="92">
        <v>0</v>
      </c>
      <c r="M132" s="92">
        <v>0</v>
      </c>
      <c r="N132" s="92">
        <v>0</v>
      </c>
      <c r="O132" s="92">
        <v>0</v>
      </c>
      <c r="P132" s="92">
        <v>0</v>
      </c>
      <c r="Q132" s="93">
        <v>0</v>
      </c>
      <c r="R132" s="93">
        <v>5783922</v>
      </c>
      <c r="S132" s="93">
        <v>5783922</v>
      </c>
      <c r="T132" s="93">
        <v>0</v>
      </c>
      <c r="U132" s="93">
        <v>5783922</v>
      </c>
    </row>
    <row r="133" spans="2:21" x14ac:dyDescent="0.2">
      <c r="B133" s="138">
        <v>62</v>
      </c>
      <c r="C133" s="87" t="s">
        <v>97</v>
      </c>
      <c r="D133" s="93">
        <v>0</v>
      </c>
      <c r="E133" s="93">
        <v>49949530</v>
      </c>
      <c r="F133" s="92">
        <v>49949530</v>
      </c>
      <c r="G133" s="92">
        <v>0</v>
      </c>
      <c r="H133" s="92">
        <v>0</v>
      </c>
      <c r="I133" s="92">
        <v>0</v>
      </c>
      <c r="J133" s="92">
        <v>0</v>
      </c>
      <c r="K133" s="92">
        <v>0</v>
      </c>
      <c r="L133" s="92">
        <v>0</v>
      </c>
      <c r="M133" s="92">
        <v>0</v>
      </c>
      <c r="N133" s="92">
        <v>0</v>
      </c>
      <c r="O133" s="92">
        <v>0</v>
      </c>
      <c r="P133" s="92">
        <v>0</v>
      </c>
      <c r="Q133" s="93">
        <v>0</v>
      </c>
      <c r="R133" s="93">
        <v>3455506</v>
      </c>
      <c r="S133" s="93">
        <v>3455506</v>
      </c>
      <c r="T133" s="93">
        <v>0</v>
      </c>
      <c r="U133" s="93">
        <v>3455506</v>
      </c>
    </row>
    <row r="134" spans="2:21" x14ac:dyDescent="0.2">
      <c r="B134" s="138">
        <v>63</v>
      </c>
      <c r="C134" s="87" t="s">
        <v>98</v>
      </c>
      <c r="D134" s="93">
        <v>0</v>
      </c>
      <c r="E134" s="93">
        <v>162662003</v>
      </c>
      <c r="F134" s="92">
        <v>162662003</v>
      </c>
      <c r="G134" s="92">
        <v>0</v>
      </c>
      <c r="H134" s="92">
        <v>0</v>
      </c>
      <c r="I134" s="92">
        <v>0</v>
      </c>
      <c r="J134" s="92">
        <v>0</v>
      </c>
      <c r="K134" s="92">
        <v>0</v>
      </c>
      <c r="L134" s="92">
        <v>0</v>
      </c>
      <c r="M134" s="92">
        <v>0</v>
      </c>
      <c r="N134" s="92">
        <v>0</v>
      </c>
      <c r="O134" s="92">
        <v>0</v>
      </c>
      <c r="P134" s="92">
        <v>0</v>
      </c>
      <c r="Q134" s="93">
        <v>0</v>
      </c>
      <c r="R134" s="93">
        <v>11252948</v>
      </c>
      <c r="S134" s="93">
        <v>11252948</v>
      </c>
      <c r="T134" s="93">
        <v>0</v>
      </c>
      <c r="U134" s="93">
        <v>11252948</v>
      </c>
    </row>
    <row r="135" spans="2:21" x14ac:dyDescent="0.2">
      <c r="B135" s="138">
        <v>64</v>
      </c>
      <c r="C135" s="87" t="s">
        <v>99</v>
      </c>
      <c r="D135" s="93">
        <v>0</v>
      </c>
      <c r="E135" s="93">
        <v>45616858</v>
      </c>
      <c r="F135" s="92">
        <v>45616858</v>
      </c>
      <c r="G135" s="92">
        <v>0</v>
      </c>
      <c r="H135" s="92">
        <v>0</v>
      </c>
      <c r="I135" s="92">
        <v>0</v>
      </c>
      <c r="J135" s="92">
        <v>0</v>
      </c>
      <c r="K135" s="92">
        <v>0</v>
      </c>
      <c r="L135" s="92">
        <v>0</v>
      </c>
      <c r="M135" s="92">
        <v>0</v>
      </c>
      <c r="N135" s="92">
        <v>0</v>
      </c>
      <c r="O135" s="92">
        <v>0</v>
      </c>
      <c r="P135" s="92">
        <v>0</v>
      </c>
      <c r="Q135" s="93">
        <v>0</v>
      </c>
      <c r="R135" s="93">
        <v>3155772</v>
      </c>
      <c r="S135" s="93">
        <v>3155772</v>
      </c>
      <c r="T135" s="93">
        <v>0</v>
      </c>
      <c r="U135" s="93">
        <v>3155772</v>
      </c>
    </row>
    <row r="136" spans="2:21" x14ac:dyDescent="0.2">
      <c r="B136" s="138">
        <v>65</v>
      </c>
      <c r="C136" s="87" t="s">
        <v>100</v>
      </c>
      <c r="D136" s="93">
        <v>0</v>
      </c>
      <c r="E136" s="93">
        <v>14614758</v>
      </c>
      <c r="F136" s="92">
        <v>14614758</v>
      </c>
      <c r="G136" s="92">
        <v>0</v>
      </c>
      <c r="H136" s="92">
        <v>0</v>
      </c>
      <c r="I136" s="92">
        <v>0</v>
      </c>
      <c r="J136" s="92">
        <v>0</v>
      </c>
      <c r="K136" s="92">
        <v>0</v>
      </c>
      <c r="L136" s="92">
        <v>0</v>
      </c>
      <c r="M136" s="92">
        <v>0</v>
      </c>
      <c r="N136" s="92">
        <v>0</v>
      </c>
      <c r="O136" s="92">
        <v>0</v>
      </c>
      <c r="P136" s="92">
        <v>0</v>
      </c>
      <c r="Q136" s="93">
        <v>0</v>
      </c>
      <c r="R136" s="93">
        <v>1011048</v>
      </c>
      <c r="S136" s="93">
        <v>1011048</v>
      </c>
      <c r="T136" s="93">
        <v>0</v>
      </c>
      <c r="U136" s="93">
        <v>1011048</v>
      </c>
    </row>
    <row r="137" spans="2:21" x14ac:dyDescent="0.2">
      <c r="B137" s="138">
        <v>66</v>
      </c>
      <c r="C137" s="87" t="s">
        <v>101</v>
      </c>
      <c r="D137" s="93">
        <v>0</v>
      </c>
      <c r="E137" s="93">
        <v>29387079</v>
      </c>
      <c r="F137" s="92">
        <v>29387079</v>
      </c>
      <c r="G137" s="92">
        <v>0</v>
      </c>
      <c r="H137" s="92">
        <v>0</v>
      </c>
      <c r="I137" s="92">
        <v>0</v>
      </c>
      <c r="J137" s="92">
        <v>0</v>
      </c>
      <c r="K137" s="92">
        <v>0</v>
      </c>
      <c r="L137" s="92">
        <v>0</v>
      </c>
      <c r="M137" s="92">
        <v>0</v>
      </c>
      <c r="N137" s="92">
        <v>0</v>
      </c>
      <c r="O137" s="92">
        <v>0</v>
      </c>
      <c r="P137" s="92">
        <v>0</v>
      </c>
      <c r="Q137" s="93">
        <v>0</v>
      </c>
      <c r="R137" s="93">
        <v>2032996</v>
      </c>
      <c r="S137" s="93">
        <v>2032996</v>
      </c>
      <c r="T137" s="93">
        <v>0</v>
      </c>
      <c r="U137" s="93">
        <v>2032996</v>
      </c>
    </row>
    <row r="138" spans="2:21" x14ac:dyDescent="0.2">
      <c r="B138" s="138">
        <v>67</v>
      </c>
      <c r="C138" s="87" t="s">
        <v>102</v>
      </c>
      <c r="D138" s="93">
        <v>0</v>
      </c>
      <c r="E138" s="93">
        <v>51945330</v>
      </c>
      <c r="F138" s="92">
        <v>51945330</v>
      </c>
      <c r="G138" s="92">
        <v>0</v>
      </c>
      <c r="H138" s="92">
        <v>0</v>
      </c>
      <c r="I138" s="92">
        <v>0</v>
      </c>
      <c r="J138" s="92">
        <v>0</v>
      </c>
      <c r="K138" s="92">
        <v>0</v>
      </c>
      <c r="L138" s="92">
        <v>0</v>
      </c>
      <c r="M138" s="92">
        <v>0</v>
      </c>
      <c r="N138" s="92">
        <v>0</v>
      </c>
      <c r="O138" s="92">
        <v>0</v>
      </c>
      <c r="P138" s="92">
        <v>0</v>
      </c>
      <c r="Q138" s="93">
        <v>0</v>
      </c>
      <c r="R138" s="93">
        <v>3593575</v>
      </c>
      <c r="S138" s="93">
        <v>3593575</v>
      </c>
      <c r="T138" s="93">
        <v>0</v>
      </c>
      <c r="U138" s="93">
        <v>3593575</v>
      </c>
    </row>
    <row r="139" spans="2:21" x14ac:dyDescent="0.2">
      <c r="B139" s="138">
        <v>68</v>
      </c>
      <c r="C139" s="87" t="s">
        <v>103</v>
      </c>
      <c r="D139" s="93">
        <v>0</v>
      </c>
      <c r="E139" s="93">
        <v>35233638</v>
      </c>
      <c r="F139" s="92">
        <v>35233638</v>
      </c>
      <c r="G139" s="92">
        <v>0</v>
      </c>
      <c r="H139" s="92">
        <v>0</v>
      </c>
      <c r="I139" s="92">
        <v>0</v>
      </c>
      <c r="J139" s="92">
        <v>0</v>
      </c>
      <c r="K139" s="92">
        <v>0</v>
      </c>
      <c r="L139" s="92">
        <v>0</v>
      </c>
      <c r="M139" s="92">
        <v>0</v>
      </c>
      <c r="N139" s="92">
        <v>0</v>
      </c>
      <c r="O139" s="92">
        <v>0</v>
      </c>
      <c r="P139" s="92">
        <v>0</v>
      </c>
      <c r="Q139" s="93">
        <v>0</v>
      </c>
      <c r="R139" s="93">
        <v>2437461</v>
      </c>
      <c r="S139" s="93">
        <v>2437461</v>
      </c>
      <c r="T139" s="93">
        <v>0</v>
      </c>
      <c r="U139" s="93">
        <v>2437461</v>
      </c>
    </row>
    <row r="140" spans="2:21" x14ac:dyDescent="0.2">
      <c r="B140" s="138">
        <v>69</v>
      </c>
      <c r="C140" s="87" t="s">
        <v>104</v>
      </c>
      <c r="D140" s="93">
        <v>0</v>
      </c>
      <c r="E140" s="93">
        <v>60119696</v>
      </c>
      <c r="F140" s="92">
        <v>60119696</v>
      </c>
      <c r="G140" s="92">
        <v>0</v>
      </c>
      <c r="H140" s="92">
        <v>0</v>
      </c>
      <c r="I140" s="92">
        <v>0</v>
      </c>
      <c r="J140" s="92">
        <v>0</v>
      </c>
      <c r="K140" s="92">
        <v>0</v>
      </c>
      <c r="L140" s="92">
        <v>0</v>
      </c>
      <c r="M140" s="92">
        <v>0</v>
      </c>
      <c r="N140" s="92">
        <v>0</v>
      </c>
      <c r="O140" s="92">
        <v>0</v>
      </c>
      <c r="P140" s="92">
        <v>0</v>
      </c>
      <c r="Q140" s="93">
        <v>0</v>
      </c>
      <c r="R140" s="93">
        <v>4159077</v>
      </c>
      <c r="S140" s="93">
        <v>4159077</v>
      </c>
      <c r="T140" s="93">
        <v>0</v>
      </c>
      <c r="U140" s="93">
        <v>4159077</v>
      </c>
    </row>
    <row r="141" spans="2:21" x14ac:dyDescent="0.2">
      <c r="B141" s="138">
        <v>70</v>
      </c>
      <c r="C141" s="87" t="s">
        <v>105</v>
      </c>
      <c r="D141" s="93">
        <v>0</v>
      </c>
      <c r="E141" s="93">
        <v>21952852</v>
      </c>
      <c r="F141" s="92">
        <v>21952852</v>
      </c>
      <c r="G141" s="92">
        <v>0</v>
      </c>
      <c r="H141" s="92">
        <v>0</v>
      </c>
      <c r="I141" s="92">
        <v>0</v>
      </c>
      <c r="J141" s="92">
        <v>0</v>
      </c>
      <c r="K141" s="92">
        <v>0</v>
      </c>
      <c r="L141" s="92">
        <v>0</v>
      </c>
      <c r="M141" s="92">
        <v>0</v>
      </c>
      <c r="N141" s="92">
        <v>0</v>
      </c>
      <c r="O141" s="92">
        <v>0</v>
      </c>
      <c r="P141" s="92">
        <v>0</v>
      </c>
      <c r="Q141" s="93">
        <v>0</v>
      </c>
      <c r="R141" s="93">
        <v>1518697</v>
      </c>
      <c r="S141" s="93">
        <v>1518697</v>
      </c>
      <c r="T141" s="93">
        <v>0</v>
      </c>
      <c r="U141" s="93">
        <v>1518697</v>
      </c>
    </row>
    <row r="142" spans="2:21" x14ac:dyDescent="0.2">
      <c r="B142" s="138">
        <v>71</v>
      </c>
      <c r="C142" s="87" t="s">
        <v>106</v>
      </c>
      <c r="D142" s="93">
        <v>0</v>
      </c>
      <c r="E142" s="93">
        <v>63713635</v>
      </c>
      <c r="F142" s="92">
        <v>63713635</v>
      </c>
      <c r="G142" s="92">
        <v>0</v>
      </c>
      <c r="H142" s="92">
        <v>0</v>
      </c>
      <c r="I142" s="92">
        <v>0</v>
      </c>
      <c r="J142" s="92">
        <v>0</v>
      </c>
      <c r="K142" s="92">
        <v>0</v>
      </c>
      <c r="L142" s="92">
        <v>0</v>
      </c>
      <c r="M142" s="92">
        <v>0</v>
      </c>
      <c r="N142" s="92">
        <v>0</v>
      </c>
      <c r="O142" s="92">
        <v>0</v>
      </c>
      <c r="P142" s="92">
        <v>0</v>
      </c>
      <c r="Q142" s="93">
        <v>0</v>
      </c>
      <c r="R142" s="93">
        <v>4407706</v>
      </c>
      <c r="S142" s="93">
        <v>4407706</v>
      </c>
      <c r="T142" s="93">
        <v>0</v>
      </c>
      <c r="U142" s="93">
        <v>4407706</v>
      </c>
    </row>
    <row r="143" spans="2:21" x14ac:dyDescent="0.2">
      <c r="B143" s="138">
        <v>72</v>
      </c>
      <c r="C143" s="87" t="s">
        <v>107</v>
      </c>
      <c r="D143" s="93">
        <v>0</v>
      </c>
      <c r="E143" s="93">
        <v>18648717</v>
      </c>
      <c r="F143" s="92">
        <v>18648717</v>
      </c>
      <c r="G143" s="92">
        <v>0</v>
      </c>
      <c r="H143" s="92">
        <v>0</v>
      </c>
      <c r="I143" s="92">
        <v>0</v>
      </c>
      <c r="J143" s="92">
        <v>0</v>
      </c>
      <c r="K143" s="92">
        <v>0</v>
      </c>
      <c r="L143" s="92">
        <v>0</v>
      </c>
      <c r="M143" s="92">
        <v>0</v>
      </c>
      <c r="N143" s="92">
        <v>0</v>
      </c>
      <c r="O143" s="92">
        <v>0</v>
      </c>
      <c r="P143" s="92">
        <v>0</v>
      </c>
      <c r="Q143" s="93">
        <v>0</v>
      </c>
      <c r="R143" s="93">
        <v>1290117</v>
      </c>
      <c r="S143" s="93">
        <v>1290117</v>
      </c>
      <c r="T143" s="93">
        <v>0</v>
      </c>
      <c r="U143" s="93">
        <v>1290117</v>
      </c>
    </row>
    <row r="144" spans="2:21" x14ac:dyDescent="0.2">
      <c r="B144" s="138">
        <v>73</v>
      </c>
      <c r="C144" s="87" t="s">
        <v>108</v>
      </c>
      <c r="D144" s="93">
        <v>0</v>
      </c>
      <c r="E144" s="93">
        <v>225486689</v>
      </c>
      <c r="F144" s="92">
        <v>225486689</v>
      </c>
      <c r="G144" s="92">
        <v>0</v>
      </c>
      <c r="H144" s="92">
        <v>0</v>
      </c>
      <c r="I144" s="92">
        <v>0</v>
      </c>
      <c r="J144" s="92">
        <v>0</v>
      </c>
      <c r="K144" s="92">
        <v>0</v>
      </c>
      <c r="L144" s="92">
        <v>0</v>
      </c>
      <c r="M144" s="92">
        <v>0</v>
      </c>
      <c r="N144" s="92">
        <v>0</v>
      </c>
      <c r="O144" s="92">
        <v>0</v>
      </c>
      <c r="P144" s="92">
        <v>0</v>
      </c>
      <c r="Q144" s="93">
        <v>0</v>
      </c>
      <c r="R144" s="93">
        <v>15599157</v>
      </c>
      <c r="S144" s="93">
        <v>15599157</v>
      </c>
      <c r="T144" s="93">
        <v>0</v>
      </c>
      <c r="U144" s="93">
        <v>15599157</v>
      </c>
    </row>
    <row r="145" spans="2:21" x14ac:dyDescent="0.2">
      <c r="B145" s="138">
        <v>74</v>
      </c>
      <c r="C145" s="87" t="s">
        <v>109</v>
      </c>
      <c r="D145" s="93">
        <v>0</v>
      </c>
      <c r="E145" s="93">
        <v>32804853</v>
      </c>
      <c r="F145" s="92">
        <v>32804853</v>
      </c>
      <c r="G145" s="92">
        <v>0</v>
      </c>
      <c r="H145" s="92">
        <v>0</v>
      </c>
      <c r="I145" s="92">
        <v>0</v>
      </c>
      <c r="J145" s="92">
        <v>0</v>
      </c>
      <c r="K145" s="92">
        <v>0</v>
      </c>
      <c r="L145" s="92">
        <v>0</v>
      </c>
      <c r="M145" s="92">
        <v>0</v>
      </c>
      <c r="N145" s="92">
        <v>0</v>
      </c>
      <c r="O145" s="92">
        <v>0</v>
      </c>
      <c r="P145" s="92">
        <v>0</v>
      </c>
      <c r="Q145" s="93">
        <v>0</v>
      </c>
      <c r="R145" s="93">
        <v>2269438</v>
      </c>
      <c r="S145" s="93">
        <v>2269438</v>
      </c>
      <c r="T145" s="93">
        <v>0</v>
      </c>
      <c r="U145" s="93">
        <v>2269438</v>
      </c>
    </row>
    <row r="146" spans="2:21" x14ac:dyDescent="0.2">
      <c r="B146" s="138">
        <v>75</v>
      </c>
      <c r="C146" s="87" t="s">
        <v>110</v>
      </c>
      <c r="D146" s="93">
        <v>0</v>
      </c>
      <c r="E146" s="93">
        <v>64056741</v>
      </c>
      <c r="F146" s="92">
        <v>64056741</v>
      </c>
      <c r="G146" s="92">
        <v>0</v>
      </c>
      <c r="H146" s="92">
        <v>0</v>
      </c>
      <c r="I146" s="92">
        <v>0</v>
      </c>
      <c r="J146" s="92">
        <v>0</v>
      </c>
      <c r="K146" s="92">
        <v>0</v>
      </c>
      <c r="L146" s="92">
        <v>0</v>
      </c>
      <c r="M146" s="92">
        <v>0</v>
      </c>
      <c r="N146" s="92">
        <v>0</v>
      </c>
      <c r="O146" s="92">
        <v>0</v>
      </c>
      <c r="P146" s="92">
        <v>0</v>
      </c>
      <c r="Q146" s="93">
        <v>0</v>
      </c>
      <c r="R146" s="93">
        <v>4431442</v>
      </c>
      <c r="S146" s="93">
        <v>4431442</v>
      </c>
      <c r="T146" s="93">
        <v>0</v>
      </c>
      <c r="U146" s="93">
        <v>4431442</v>
      </c>
    </row>
    <row r="147" spans="2:21" x14ac:dyDescent="0.2">
      <c r="B147" s="138">
        <v>76</v>
      </c>
      <c r="C147" s="87" t="s">
        <v>111</v>
      </c>
      <c r="D147" s="93">
        <v>0</v>
      </c>
      <c r="E147" s="93">
        <v>92818413</v>
      </c>
      <c r="F147" s="92">
        <v>92818413</v>
      </c>
      <c r="G147" s="92">
        <v>0</v>
      </c>
      <c r="H147" s="92">
        <v>0</v>
      </c>
      <c r="I147" s="92">
        <v>0</v>
      </c>
      <c r="J147" s="92">
        <v>0</v>
      </c>
      <c r="K147" s="92">
        <v>0</v>
      </c>
      <c r="L147" s="92">
        <v>0</v>
      </c>
      <c r="M147" s="92">
        <v>0</v>
      </c>
      <c r="N147" s="92">
        <v>0</v>
      </c>
      <c r="O147" s="92">
        <v>0</v>
      </c>
      <c r="P147" s="92">
        <v>0</v>
      </c>
      <c r="Q147" s="93">
        <v>0</v>
      </c>
      <c r="R147" s="93">
        <v>6421173</v>
      </c>
      <c r="S147" s="93">
        <v>6421173</v>
      </c>
      <c r="T147" s="93">
        <v>0</v>
      </c>
      <c r="U147" s="93">
        <v>6421173</v>
      </c>
    </row>
    <row r="148" spans="2:21" x14ac:dyDescent="0.2">
      <c r="B148" s="138">
        <v>77</v>
      </c>
      <c r="C148" s="87" t="s">
        <v>112</v>
      </c>
      <c r="D148" s="93">
        <v>0</v>
      </c>
      <c r="E148" s="93">
        <v>26672085</v>
      </c>
      <c r="F148" s="92">
        <v>26672085</v>
      </c>
      <c r="G148" s="92">
        <v>0</v>
      </c>
      <c r="H148" s="92">
        <v>0</v>
      </c>
      <c r="I148" s="92">
        <v>0</v>
      </c>
      <c r="J148" s="92">
        <v>0</v>
      </c>
      <c r="K148" s="92">
        <v>0</v>
      </c>
      <c r="L148" s="92">
        <v>0</v>
      </c>
      <c r="M148" s="92">
        <v>0</v>
      </c>
      <c r="N148" s="92">
        <v>0</v>
      </c>
      <c r="O148" s="92">
        <v>0</v>
      </c>
      <c r="P148" s="92">
        <v>0</v>
      </c>
      <c r="Q148" s="93">
        <v>0</v>
      </c>
      <c r="R148" s="93">
        <v>1845173</v>
      </c>
      <c r="S148" s="93">
        <v>1845173</v>
      </c>
      <c r="T148" s="93">
        <v>0</v>
      </c>
      <c r="U148" s="93">
        <v>1845173</v>
      </c>
    </row>
    <row r="149" spans="2:21" x14ac:dyDescent="0.2">
      <c r="B149" s="138">
        <v>78</v>
      </c>
      <c r="C149" s="87" t="s">
        <v>113</v>
      </c>
      <c r="D149" s="93">
        <v>0</v>
      </c>
      <c r="E149" s="93">
        <v>54287986</v>
      </c>
      <c r="F149" s="92">
        <v>54287986</v>
      </c>
      <c r="G149" s="92">
        <v>0</v>
      </c>
      <c r="H149" s="92">
        <v>0</v>
      </c>
      <c r="I149" s="92">
        <v>0</v>
      </c>
      <c r="J149" s="92">
        <v>0</v>
      </c>
      <c r="K149" s="92">
        <v>0</v>
      </c>
      <c r="L149" s="92">
        <v>0</v>
      </c>
      <c r="M149" s="92">
        <v>0</v>
      </c>
      <c r="N149" s="92">
        <v>0</v>
      </c>
      <c r="O149" s="92">
        <v>0</v>
      </c>
      <c r="P149" s="92">
        <v>0</v>
      </c>
      <c r="Q149" s="93">
        <v>0</v>
      </c>
      <c r="R149" s="93">
        <v>3755640</v>
      </c>
      <c r="S149" s="93">
        <v>3755640</v>
      </c>
      <c r="T149" s="93">
        <v>0</v>
      </c>
      <c r="U149" s="93">
        <v>3755640</v>
      </c>
    </row>
    <row r="150" spans="2:21" x14ac:dyDescent="0.2">
      <c r="B150" s="138">
        <v>79</v>
      </c>
      <c r="C150" s="87" t="s">
        <v>114</v>
      </c>
      <c r="D150" s="93">
        <v>0</v>
      </c>
      <c r="E150" s="93">
        <v>142197247</v>
      </c>
      <c r="F150" s="92">
        <v>142197247</v>
      </c>
      <c r="G150" s="92">
        <v>0</v>
      </c>
      <c r="H150" s="92">
        <v>0</v>
      </c>
      <c r="I150" s="92">
        <v>0</v>
      </c>
      <c r="J150" s="92">
        <v>0</v>
      </c>
      <c r="K150" s="92">
        <v>0</v>
      </c>
      <c r="L150" s="92">
        <v>0</v>
      </c>
      <c r="M150" s="92">
        <v>0</v>
      </c>
      <c r="N150" s="92">
        <v>0</v>
      </c>
      <c r="O150" s="92">
        <v>0</v>
      </c>
      <c r="P150" s="92">
        <v>0</v>
      </c>
      <c r="Q150" s="93">
        <v>0</v>
      </c>
      <c r="R150" s="93">
        <v>9837198</v>
      </c>
      <c r="S150" s="93">
        <v>9837198</v>
      </c>
      <c r="T150" s="93">
        <v>0</v>
      </c>
      <c r="U150" s="93">
        <v>9837198</v>
      </c>
    </row>
    <row r="151" spans="2:21" x14ac:dyDescent="0.2">
      <c r="B151" s="138">
        <v>80</v>
      </c>
      <c r="C151" s="87" t="s">
        <v>115</v>
      </c>
      <c r="D151" s="93">
        <v>0</v>
      </c>
      <c r="E151" s="93">
        <v>49269414</v>
      </c>
      <c r="F151" s="92">
        <v>49269414</v>
      </c>
      <c r="G151" s="92">
        <v>0</v>
      </c>
      <c r="H151" s="92">
        <v>0</v>
      </c>
      <c r="I151" s="92">
        <v>0</v>
      </c>
      <c r="J151" s="92">
        <v>0</v>
      </c>
      <c r="K151" s="92">
        <v>0</v>
      </c>
      <c r="L151" s="92">
        <v>0</v>
      </c>
      <c r="M151" s="92">
        <v>0</v>
      </c>
      <c r="N151" s="92">
        <v>0</v>
      </c>
      <c r="O151" s="92">
        <v>0</v>
      </c>
      <c r="P151" s="92">
        <v>0</v>
      </c>
      <c r="Q151" s="93">
        <v>0</v>
      </c>
      <c r="R151" s="93">
        <v>3408455</v>
      </c>
      <c r="S151" s="93">
        <v>3408455</v>
      </c>
      <c r="T151" s="93">
        <v>0</v>
      </c>
      <c r="U151" s="93">
        <v>3408455</v>
      </c>
    </row>
    <row r="152" spans="2:21" hidden="1" x14ac:dyDescent="0.2"/>
    <row r="153" spans="2:21" ht="13.5" hidden="1" thickBot="1" x14ac:dyDescent="0.25"/>
    <row r="154" spans="2:21" hidden="1" x14ac:dyDescent="0.2">
      <c r="B154" s="52"/>
      <c r="C154" s="53"/>
      <c r="D154" s="52"/>
      <c r="E154" s="54"/>
      <c r="F154" s="55"/>
      <c r="G154" s="197" t="s">
        <v>221</v>
      </c>
      <c r="H154" s="198"/>
      <c r="I154" s="198"/>
      <c r="J154" s="198"/>
      <c r="K154" s="199"/>
      <c r="L154" s="197" t="s">
        <v>222</v>
      </c>
      <c r="M154" s="198"/>
      <c r="N154" s="198"/>
      <c r="O154" s="198"/>
      <c r="P154" s="199"/>
      <c r="Q154" s="56"/>
      <c r="R154" s="57"/>
      <c r="S154" s="57"/>
      <c r="T154" s="57"/>
      <c r="U154" s="58"/>
    </row>
    <row r="155" spans="2:21" hidden="1" x14ac:dyDescent="0.2">
      <c r="B155" s="59"/>
      <c r="C155" s="60"/>
      <c r="D155" s="59"/>
      <c r="E155" s="61"/>
      <c r="F155" s="62"/>
      <c r="G155" s="59"/>
      <c r="H155" s="61"/>
      <c r="I155" s="61"/>
      <c r="J155" s="61"/>
      <c r="K155" s="62"/>
      <c r="L155" s="59"/>
      <c r="M155" s="61"/>
      <c r="N155" s="61"/>
      <c r="O155" s="61"/>
      <c r="P155" s="62"/>
      <c r="Q155" s="59"/>
      <c r="R155" s="61"/>
      <c r="S155" s="61"/>
      <c r="T155" s="63" t="s">
        <v>223</v>
      </c>
      <c r="U155" s="62"/>
    </row>
    <row r="156" spans="2:21" hidden="1" x14ac:dyDescent="0.2">
      <c r="B156" s="59"/>
      <c r="C156" s="60"/>
      <c r="D156" s="59"/>
      <c r="E156" s="61"/>
      <c r="F156" s="62"/>
      <c r="G156" s="59"/>
      <c r="H156" s="61"/>
      <c r="I156" s="61"/>
      <c r="J156" s="63" t="s">
        <v>224</v>
      </c>
      <c r="K156" s="62"/>
      <c r="L156" s="59"/>
      <c r="M156" s="61"/>
      <c r="N156" s="61"/>
      <c r="O156" s="63" t="s">
        <v>224</v>
      </c>
      <c r="P156" s="62"/>
      <c r="Q156" s="59"/>
      <c r="R156" s="61"/>
      <c r="S156" s="61"/>
      <c r="T156" s="63" t="s">
        <v>225</v>
      </c>
      <c r="U156" s="62"/>
    </row>
    <row r="157" spans="2:21" hidden="1" x14ac:dyDescent="0.2">
      <c r="B157" s="59"/>
      <c r="C157" s="60"/>
      <c r="D157" s="191">
        <v>45838</v>
      </c>
      <c r="E157" s="192"/>
      <c r="F157" s="193"/>
      <c r="G157" s="59"/>
      <c r="H157" s="63"/>
      <c r="I157" s="63" t="s">
        <v>226</v>
      </c>
      <c r="J157" s="63" t="s">
        <v>8</v>
      </c>
      <c r="K157" s="64"/>
      <c r="L157" s="59"/>
      <c r="M157" s="63"/>
      <c r="N157" s="63" t="s">
        <v>226</v>
      </c>
      <c r="O157" s="63" t="s">
        <v>8</v>
      </c>
      <c r="P157" s="64"/>
      <c r="Q157" s="59"/>
      <c r="R157" s="61"/>
      <c r="S157" s="63"/>
      <c r="T157" s="63" t="s">
        <v>8</v>
      </c>
      <c r="U157" s="62"/>
    </row>
    <row r="158" spans="2:21" hidden="1" x14ac:dyDescent="0.2">
      <c r="B158" s="59"/>
      <c r="C158" s="60"/>
      <c r="D158" s="191"/>
      <c r="E158" s="192"/>
      <c r="F158" s="193"/>
      <c r="G158" s="59"/>
      <c r="H158" s="63"/>
      <c r="I158" s="63" t="s">
        <v>227</v>
      </c>
      <c r="J158" s="63" t="s">
        <v>228</v>
      </c>
      <c r="K158" s="64"/>
      <c r="L158" s="59"/>
      <c r="M158" s="63"/>
      <c r="N158" s="63" t="s">
        <v>227</v>
      </c>
      <c r="O158" s="63" t="s">
        <v>228</v>
      </c>
      <c r="P158" s="64"/>
      <c r="Q158" s="59"/>
      <c r="R158" s="61"/>
      <c r="S158" s="63"/>
      <c r="T158" s="63" t="s">
        <v>228</v>
      </c>
      <c r="U158" s="62"/>
    </row>
    <row r="159" spans="2:21" ht="13.5" hidden="1" thickBot="1" x14ac:dyDescent="0.25">
      <c r="B159" s="59"/>
      <c r="C159" s="60"/>
      <c r="D159" s="194"/>
      <c r="E159" s="195"/>
      <c r="F159" s="196"/>
      <c r="G159" s="59"/>
      <c r="H159" s="63"/>
      <c r="I159" s="63" t="s">
        <v>229</v>
      </c>
      <c r="J159" s="63" t="s">
        <v>227</v>
      </c>
      <c r="K159" s="64"/>
      <c r="L159" s="59"/>
      <c r="M159" s="63"/>
      <c r="N159" s="63" t="s">
        <v>229</v>
      </c>
      <c r="O159" s="63" t="s">
        <v>227</v>
      </c>
      <c r="P159" s="64"/>
      <c r="Q159" s="59"/>
      <c r="R159" s="61"/>
      <c r="S159" s="63"/>
      <c r="T159" s="63" t="s">
        <v>227</v>
      </c>
      <c r="U159" s="62"/>
    </row>
    <row r="160" spans="2:21" hidden="1" x14ac:dyDescent="0.2">
      <c r="B160" s="59"/>
      <c r="C160" s="60"/>
      <c r="D160" s="65" t="s">
        <v>250</v>
      </c>
      <c r="E160" s="66" t="s">
        <v>251</v>
      </c>
      <c r="F160" s="55"/>
      <c r="G160" s="67" t="s">
        <v>220</v>
      </c>
      <c r="H160" s="63"/>
      <c r="I160" s="63" t="s">
        <v>230</v>
      </c>
      <c r="J160" s="63" t="s">
        <v>215</v>
      </c>
      <c r="K160" s="64" t="s">
        <v>3</v>
      </c>
      <c r="L160" s="67" t="s">
        <v>220</v>
      </c>
      <c r="M160" s="63"/>
      <c r="N160" s="63" t="s">
        <v>230</v>
      </c>
      <c r="O160" s="63" t="s">
        <v>215</v>
      </c>
      <c r="P160" s="64" t="s">
        <v>3</v>
      </c>
      <c r="Q160" s="67"/>
      <c r="R160" s="63"/>
      <c r="S160" s="63" t="s">
        <v>4</v>
      </c>
      <c r="T160" s="63" t="s">
        <v>215</v>
      </c>
      <c r="U160" s="64"/>
    </row>
    <row r="161" spans="2:21" hidden="1" x14ac:dyDescent="0.2">
      <c r="B161" s="59"/>
      <c r="C161" s="60"/>
      <c r="D161" s="67" t="s">
        <v>4</v>
      </c>
      <c r="E161" s="63" t="s">
        <v>4</v>
      </c>
      <c r="F161" s="62"/>
      <c r="G161" s="67" t="s">
        <v>227</v>
      </c>
      <c r="H161" s="63"/>
      <c r="I161" s="63" t="s">
        <v>7</v>
      </c>
      <c r="J161" s="63" t="s">
        <v>9</v>
      </c>
      <c r="K161" s="64" t="s">
        <v>231</v>
      </c>
      <c r="L161" s="67" t="s">
        <v>227</v>
      </c>
      <c r="M161" s="63"/>
      <c r="N161" s="63" t="s">
        <v>7</v>
      </c>
      <c r="O161" s="63" t="s">
        <v>9</v>
      </c>
      <c r="P161" s="64" t="s">
        <v>231</v>
      </c>
      <c r="Q161" s="67" t="s">
        <v>217</v>
      </c>
      <c r="R161" s="63"/>
      <c r="S161" s="63" t="s">
        <v>232</v>
      </c>
      <c r="T161" s="63" t="s">
        <v>9</v>
      </c>
      <c r="U161" s="64" t="s">
        <v>214</v>
      </c>
    </row>
    <row r="162" spans="2:21" hidden="1" x14ac:dyDescent="0.2">
      <c r="B162" s="59"/>
      <c r="C162" s="60"/>
      <c r="D162" s="67" t="s">
        <v>232</v>
      </c>
      <c r="E162" s="63" t="s">
        <v>232</v>
      </c>
      <c r="F162" s="64" t="s">
        <v>3</v>
      </c>
      <c r="G162" s="67" t="s">
        <v>233</v>
      </c>
      <c r="H162" s="63"/>
      <c r="I162" s="63" t="s">
        <v>234</v>
      </c>
      <c r="J162" s="63" t="s">
        <v>235</v>
      </c>
      <c r="K162" s="64" t="s">
        <v>236</v>
      </c>
      <c r="L162" s="67" t="s">
        <v>233</v>
      </c>
      <c r="M162" s="63"/>
      <c r="N162" s="63" t="s">
        <v>234</v>
      </c>
      <c r="O162" s="63" t="s">
        <v>235</v>
      </c>
      <c r="P162" s="64" t="s">
        <v>237</v>
      </c>
      <c r="Q162" s="67" t="s">
        <v>215</v>
      </c>
      <c r="R162" s="63" t="s">
        <v>258</v>
      </c>
      <c r="S162" s="63" t="s">
        <v>238</v>
      </c>
      <c r="T162" s="63" t="s">
        <v>235</v>
      </c>
      <c r="U162" s="64" t="s">
        <v>214</v>
      </c>
    </row>
    <row r="163" spans="2:21" hidden="1" x14ac:dyDescent="0.2">
      <c r="B163" s="68"/>
      <c r="C163" s="69"/>
      <c r="D163" s="67" t="s">
        <v>239</v>
      </c>
      <c r="E163" s="63" t="s">
        <v>239</v>
      </c>
      <c r="F163" s="64" t="s">
        <v>239</v>
      </c>
      <c r="G163" s="67" t="s">
        <v>230</v>
      </c>
      <c r="H163" s="63" t="s">
        <v>241</v>
      </c>
      <c r="I163" s="63" t="s">
        <v>240</v>
      </c>
      <c r="J163" s="63" t="s">
        <v>232</v>
      </c>
      <c r="K163" s="64" t="s">
        <v>242</v>
      </c>
      <c r="L163" s="67" t="s">
        <v>230</v>
      </c>
      <c r="M163" s="63" t="s">
        <v>241</v>
      </c>
      <c r="N163" s="63" t="s">
        <v>240</v>
      </c>
      <c r="O163" s="63" t="s">
        <v>232</v>
      </c>
      <c r="P163" s="64" t="s">
        <v>242</v>
      </c>
      <c r="Q163" s="67" t="s">
        <v>2</v>
      </c>
      <c r="R163" s="63" t="s">
        <v>246</v>
      </c>
      <c r="S163" s="63" t="s">
        <v>2</v>
      </c>
      <c r="T163" s="63" t="s">
        <v>232</v>
      </c>
      <c r="U163" s="64" t="s">
        <v>259</v>
      </c>
    </row>
    <row r="164" spans="2:21" ht="13.5" hidden="1" thickBot="1" x14ac:dyDescent="0.25">
      <c r="B164" s="72" t="s">
        <v>252</v>
      </c>
      <c r="C164" s="74" t="s">
        <v>215</v>
      </c>
      <c r="D164" s="72" t="s">
        <v>5</v>
      </c>
      <c r="E164" s="73" t="s">
        <v>5</v>
      </c>
      <c r="F164" s="74" t="s">
        <v>5</v>
      </c>
      <c r="G164" s="72" t="s">
        <v>6</v>
      </c>
      <c r="H164" s="73" t="s">
        <v>244</v>
      </c>
      <c r="I164" s="73" t="s">
        <v>243</v>
      </c>
      <c r="J164" s="73" t="s">
        <v>9</v>
      </c>
      <c r="K164" s="74" t="s">
        <v>245</v>
      </c>
      <c r="L164" s="73" t="s">
        <v>6</v>
      </c>
      <c r="M164" s="73" t="s">
        <v>244</v>
      </c>
      <c r="N164" s="73" t="s">
        <v>243</v>
      </c>
      <c r="O164" s="73" t="s">
        <v>9</v>
      </c>
      <c r="P164" s="74" t="s">
        <v>245</v>
      </c>
      <c r="Q164" s="72" t="s">
        <v>219</v>
      </c>
      <c r="R164" s="73" t="s">
        <v>216</v>
      </c>
      <c r="S164" s="73" t="s">
        <v>219</v>
      </c>
      <c r="T164" s="73" t="s">
        <v>9</v>
      </c>
      <c r="U164" s="74" t="s">
        <v>219</v>
      </c>
    </row>
    <row r="165" spans="2:21" hidden="1" x14ac:dyDescent="0.2"/>
    <row r="166" spans="2:21" x14ac:dyDescent="0.2">
      <c r="B166" s="138">
        <v>81</v>
      </c>
      <c r="C166" s="87" t="s">
        <v>116</v>
      </c>
      <c r="D166" s="93">
        <v>0</v>
      </c>
      <c r="E166" s="93">
        <v>29973876</v>
      </c>
      <c r="F166" s="92">
        <v>29973876</v>
      </c>
      <c r="G166" s="92">
        <v>0</v>
      </c>
      <c r="H166" s="92">
        <v>0</v>
      </c>
      <c r="I166" s="92">
        <v>0</v>
      </c>
      <c r="J166" s="92">
        <v>0</v>
      </c>
      <c r="K166" s="92">
        <v>0</v>
      </c>
      <c r="L166" s="92">
        <v>0</v>
      </c>
      <c r="M166" s="92">
        <v>0</v>
      </c>
      <c r="N166" s="92">
        <v>0</v>
      </c>
      <c r="O166" s="92">
        <v>0</v>
      </c>
      <c r="P166" s="92">
        <v>0</v>
      </c>
      <c r="Q166" s="93">
        <v>0</v>
      </c>
      <c r="R166" s="93">
        <v>2073591</v>
      </c>
      <c r="S166" s="93">
        <v>2073591</v>
      </c>
      <c r="T166" s="93">
        <v>0</v>
      </c>
      <c r="U166" s="93">
        <v>2073591</v>
      </c>
    </row>
    <row r="167" spans="2:21" x14ac:dyDescent="0.2">
      <c r="B167" s="138">
        <v>82</v>
      </c>
      <c r="C167" s="87" t="s">
        <v>117</v>
      </c>
      <c r="D167" s="93">
        <v>0</v>
      </c>
      <c r="E167" s="93">
        <v>87065016</v>
      </c>
      <c r="F167" s="92">
        <v>87065016</v>
      </c>
      <c r="G167" s="92">
        <v>0</v>
      </c>
      <c r="H167" s="92">
        <v>0</v>
      </c>
      <c r="I167" s="92">
        <v>0</v>
      </c>
      <c r="J167" s="92">
        <v>0</v>
      </c>
      <c r="K167" s="92">
        <v>0</v>
      </c>
      <c r="L167" s="92">
        <v>0</v>
      </c>
      <c r="M167" s="92">
        <v>0</v>
      </c>
      <c r="N167" s="92">
        <v>0</v>
      </c>
      <c r="O167" s="92">
        <v>0</v>
      </c>
      <c r="P167" s="92">
        <v>0</v>
      </c>
      <c r="Q167" s="92">
        <v>0</v>
      </c>
      <c r="R167" s="93">
        <v>6023153</v>
      </c>
      <c r="S167" s="93">
        <v>6023153</v>
      </c>
      <c r="T167" s="93">
        <v>0</v>
      </c>
      <c r="U167" s="93">
        <v>6023153</v>
      </c>
    </row>
    <row r="168" spans="2:21" x14ac:dyDescent="0.2">
      <c r="B168" s="138">
        <v>83</v>
      </c>
      <c r="C168" s="87" t="s">
        <v>118</v>
      </c>
      <c r="D168" s="93">
        <v>0</v>
      </c>
      <c r="E168" s="93">
        <v>19750877</v>
      </c>
      <c r="F168" s="92">
        <v>19750877</v>
      </c>
      <c r="G168" s="92">
        <v>0</v>
      </c>
      <c r="H168" s="92">
        <v>0</v>
      </c>
      <c r="I168" s="92">
        <v>0</v>
      </c>
      <c r="J168" s="92">
        <v>0</v>
      </c>
      <c r="K168" s="92">
        <v>0</v>
      </c>
      <c r="L168" s="92">
        <v>0</v>
      </c>
      <c r="M168" s="92">
        <v>0</v>
      </c>
      <c r="N168" s="92">
        <v>0</v>
      </c>
      <c r="O168" s="92">
        <v>0</v>
      </c>
      <c r="P168" s="92">
        <v>0</v>
      </c>
      <c r="Q168" s="92">
        <v>0</v>
      </c>
      <c r="R168" s="93">
        <v>1366365</v>
      </c>
      <c r="S168" s="93">
        <v>1366365</v>
      </c>
      <c r="T168" s="93">
        <v>0</v>
      </c>
      <c r="U168" s="93">
        <v>1366365</v>
      </c>
    </row>
    <row r="169" spans="2:21" x14ac:dyDescent="0.2">
      <c r="B169" s="138">
        <v>84</v>
      </c>
      <c r="C169" s="87" t="s">
        <v>119</v>
      </c>
      <c r="D169" s="93">
        <v>0</v>
      </c>
      <c r="E169" s="93">
        <v>59947440</v>
      </c>
      <c r="F169" s="92">
        <v>59947440</v>
      </c>
      <c r="G169" s="92">
        <v>0</v>
      </c>
      <c r="H169" s="92">
        <v>0</v>
      </c>
      <c r="I169" s="92">
        <v>0</v>
      </c>
      <c r="J169" s="92">
        <v>0</v>
      </c>
      <c r="K169" s="92">
        <v>0</v>
      </c>
      <c r="L169" s="92">
        <v>0</v>
      </c>
      <c r="M169" s="92">
        <v>0</v>
      </c>
      <c r="N169" s="92">
        <v>0</v>
      </c>
      <c r="O169" s="92">
        <v>0</v>
      </c>
      <c r="P169" s="92">
        <v>0</v>
      </c>
      <c r="Q169" s="92">
        <v>0</v>
      </c>
      <c r="R169" s="93">
        <v>4147161</v>
      </c>
      <c r="S169" s="93">
        <v>4147161</v>
      </c>
      <c r="T169" s="93">
        <v>0</v>
      </c>
      <c r="U169" s="93">
        <v>4147161</v>
      </c>
    </row>
    <row r="170" spans="2:21" x14ac:dyDescent="0.2">
      <c r="B170" s="138">
        <v>85</v>
      </c>
      <c r="C170" s="87" t="s">
        <v>120</v>
      </c>
      <c r="D170" s="93">
        <v>0</v>
      </c>
      <c r="E170" s="93">
        <v>26125148</v>
      </c>
      <c r="F170" s="92">
        <v>26125148</v>
      </c>
      <c r="G170" s="92">
        <v>0</v>
      </c>
      <c r="H170" s="92">
        <v>0</v>
      </c>
      <c r="I170" s="92">
        <v>0</v>
      </c>
      <c r="J170" s="92">
        <v>0</v>
      </c>
      <c r="K170" s="92">
        <v>0</v>
      </c>
      <c r="L170" s="92">
        <v>0</v>
      </c>
      <c r="M170" s="92">
        <v>0</v>
      </c>
      <c r="N170" s="92">
        <v>0</v>
      </c>
      <c r="O170" s="92">
        <v>0</v>
      </c>
      <c r="P170" s="92">
        <v>0</v>
      </c>
      <c r="Q170" s="92">
        <v>0</v>
      </c>
      <c r="R170" s="93">
        <v>1807336</v>
      </c>
      <c r="S170" s="93">
        <v>1807336</v>
      </c>
      <c r="T170" s="93">
        <v>0</v>
      </c>
      <c r="U170" s="93">
        <v>1807336</v>
      </c>
    </row>
    <row r="171" spans="2:21" x14ac:dyDescent="0.2">
      <c r="B171" s="138">
        <v>86</v>
      </c>
      <c r="C171" s="87" t="s">
        <v>121</v>
      </c>
      <c r="D171" s="93">
        <v>0</v>
      </c>
      <c r="E171" s="93">
        <v>41906935</v>
      </c>
      <c r="F171" s="92">
        <v>41906935</v>
      </c>
      <c r="G171" s="92">
        <v>0</v>
      </c>
      <c r="H171" s="92">
        <v>0</v>
      </c>
      <c r="I171" s="92">
        <v>0</v>
      </c>
      <c r="J171" s="92">
        <v>0</v>
      </c>
      <c r="K171" s="92">
        <v>0</v>
      </c>
      <c r="L171" s="92">
        <v>0</v>
      </c>
      <c r="M171" s="92">
        <v>0</v>
      </c>
      <c r="N171" s="92">
        <v>0</v>
      </c>
      <c r="O171" s="92">
        <v>0</v>
      </c>
      <c r="P171" s="92">
        <v>0</v>
      </c>
      <c r="Q171" s="92">
        <v>0</v>
      </c>
      <c r="R171" s="93">
        <v>2899119</v>
      </c>
      <c r="S171" s="93">
        <v>2899119</v>
      </c>
      <c r="T171" s="93">
        <v>0</v>
      </c>
      <c r="U171" s="93">
        <v>2899119</v>
      </c>
    </row>
    <row r="172" spans="2:21" x14ac:dyDescent="0.2">
      <c r="B172" s="138">
        <v>87</v>
      </c>
      <c r="C172" s="87" t="s">
        <v>122</v>
      </c>
      <c r="D172" s="93">
        <v>0</v>
      </c>
      <c r="E172" s="93">
        <v>81674108</v>
      </c>
      <c r="F172" s="92">
        <v>81674108</v>
      </c>
      <c r="G172" s="92">
        <v>0</v>
      </c>
      <c r="H172" s="92">
        <v>0</v>
      </c>
      <c r="I172" s="92">
        <v>0</v>
      </c>
      <c r="J172" s="92">
        <v>0</v>
      </c>
      <c r="K172" s="92">
        <v>0</v>
      </c>
      <c r="L172" s="92">
        <v>0</v>
      </c>
      <c r="M172" s="92">
        <v>0</v>
      </c>
      <c r="N172" s="92">
        <v>0</v>
      </c>
      <c r="O172" s="92">
        <v>0</v>
      </c>
      <c r="P172" s="92">
        <v>0</v>
      </c>
      <c r="Q172" s="92">
        <v>0</v>
      </c>
      <c r="R172" s="93">
        <v>5650210</v>
      </c>
      <c r="S172" s="93">
        <v>5650210</v>
      </c>
      <c r="T172" s="93">
        <v>0</v>
      </c>
      <c r="U172" s="93">
        <v>5650210</v>
      </c>
    </row>
    <row r="173" spans="2:21" x14ac:dyDescent="0.2">
      <c r="B173" s="138">
        <v>88</v>
      </c>
      <c r="C173" s="87" t="s">
        <v>123</v>
      </c>
      <c r="D173" s="93">
        <v>0</v>
      </c>
      <c r="E173" s="93">
        <v>36091794</v>
      </c>
      <c r="F173" s="92">
        <v>36091794</v>
      </c>
      <c r="G173" s="92">
        <v>0</v>
      </c>
      <c r="H173" s="92">
        <v>0</v>
      </c>
      <c r="I173" s="92">
        <v>0</v>
      </c>
      <c r="J173" s="92">
        <v>0</v>
      </c>
      <c r="K173" s="92">
        <v>0</v>
      </c>
      <c r="L173" s="92">
        <v>0</v>
      </c>
      <c r="M173" s="92">
        <v>0</v>
      </c>
      <c r="N173" s="92">
        <v>0</v>
      </c>
      <c r="O173" s="92">
        <v>0</v>
      </c>
      <c r="P173" s="92">
        <v>0</v>
      </c>
      <c r="Q173" s="92">
        <v>0</v>
      </c>
      <c r="R173" s="93">
        <v>2496828</v>
      </c>
      <c r="S173" s="93">
        <v>2496828</v>
      </c>
      <c r="T173" s="93">
        <v>0</v>
      </c>
      <c r="U173" s="93">
        <v>2496828</v>
      </c>
    </row>
    <row r="174" spans="2:21" x14ac:dyDescent="0.2">
      <c r="B174" s="138">
        <v>89</v>
      </c>
      <c r="C174" s="87" t="s">
        <v>212</v>
      </c>
      <c r="D174" s="93">
        <v>0</v>
      </c>
      <c r="E174" s="93">
        <v>87166150</v>
      </c>
      <c r="F174" s="92">
        <v>87166150</v>
      </c>
      <c r="G174" s="92">
        <v>0</v>
      </c>
      <c r="H174" s="92">
        <v>0</v>
      </c>
      <c r="I174" s="92">
        <v>0</v>
      </c>
      <c r="J174" s="92">
        <v>0</v>
      </c>
      <c r="K174" s="92">
        <v>0</v>
      </c>
      <c r="L174" s="92">
        <v>0</v>
      </c>
      <c r="M174" s="92">
        <v>0</v>
      </c>
      <c r="N174" s="92">
        <v>0</v>
      </c>
      <c r="O174" s="92">
        <v>0</v>
      </c>
      <c r="P174" s="92">
        <v>0</v>
      </c>
      <c r="Q174" s="92">
        <v>0</v>
      </c>
      <c r="R174" s="93">
        <v>6030149</v>
      </c>
      <c r="S174" s="93">
        <v>6030149</v>
      </c>
      <c r="T174" s="93">
        <v>0</v>
      </c>
      <c r="U174" s="93">
        <v>6030149</v>
      </c>
    </row>
    <row r="175" spans="2:21" x14ac:dyDescent="0.2">
      <c r="B175" s="138">
        <v>90</v>
      </c>
      <c r="C175" s="87" t="s">
        <v>124</v>
      </c>
      <c r="D175" s="93">
        <v>0</v>
      </c>
      <c r="E175" s="93">
        <v>104023994</v>
      </c>
      <c r="F175" s="92">
        <v>104023994</v>
      </c>
      <c r="G175" s="92">
        <v>0</v>
      </c>
      <c r="H175" s="92">
        <v>0</v>
      </c>
      <c r="I175" s="92">
        <v>0</v>
      </c>
      <c r="J175" s="92">
        <v>0</v>
      </c>
      <c r="K175" s="92">
        <v>0</v>
      </c>
      <c r="L175" s="92">
        <v>0</v>
      </c>
      <c r="M175" s="92">
        <v>0</v>
      </c>
      <c r="N175" s="92">
        <v>0</v>
      </c>
      <c r="O175" s="92">
        <v>0</v>
      </c>
      <c r="P175" s="92">
        <v>0</v>
      </c>
      <c r="Q175" s="92">
        <v>0</v>
      </c>
      <c r="R175" s="93">
        <v>7196374</v>
      </c>
      <c r="S175" s="93">
        <v>7196374</v>
      </c>
      <c r="T175" s="93">
        <v>0</v>
      </c>
      <c r="U175" s="93">
        <v>7196374</v>
      </c>
    </row>
    <row r="176" spans="2:21" x14ac:dyDescent="0.2">
      <c r="B176" s="138">
        <v>91</v>
      </c>
      <c r="C176" s="87" t="s">
        <v>125</v>
      </c>
      <c r="D176" s="93">
        <v>0</v>
      </c>
      <c r="E176" s="93">
        <v>14732618</v>
      </c>
      <c r="F176" s="92">
        <v>14732618</v>
      </c>
      <c r="G176" s="92">
        <v>0</v>
      </c>
      <c r="H176" s="92">
        <v>0</v>
      </c>
      <c r="I176" s="92">
        <v>0</v>
      </c>
      <c r="J176" s="92">
        <v>0</v>
      </c>
      <c r="K176" s="92">
        <v>0</v>
      </c>
      <c r="L176" s="92">
        <v>0</v>
      </c>
      <c r="M176" s="92">
        <v>0</v>
      </c>
      <c r="N176" s="92">
        <v>0</v>
      </c>
      <c r="O176" s="92">
        <v>0</v>
      </c>
      <c r="P176" s="92">
        <v>0</v>
      </c>
      <c r="Q176" s="92">
        <v>0</v>
      </c>
      <c r="R176" s="93">
        <v>1019202</v>
      </c>
      <c r="S176" s="93">
        <v>1019202</v>
      </c>
      <c r="T176" s="93">
        <v>0</v>
      </c>
      <c r="U176" s="93">
        <v>1019202</v>
      </c>
    </row>
    <row r="177" spans="2:21" x14ac:dyDescent="0.2">
      <c r="B177" s="138">
        <v>92</v>
      </c>
      <c r="C177" s="87" t="s">
        <v>126</v>
      </c>
      <c r="D177" s="93">
        <v>0</v>
      </c>
      <c r="E177" s="93">
        <v>68856632</v>
      </c>
      <c r="F177" s="92">
        <v>68856632</v>
      </c>
      <c r="G177" s="92">
        <v>0</v>
      </c>
      <c r="H177" s="92">
        <v>0</v>
      </c>
      <c r="I177" s="92">
        <v>0</v>
      </c>
      <c r="J177" s="92">
        <v>0</v>
      </c>
      <c r="K177" s="92">
        <v>0</v>
      </c>
      <c r="L177" s="92">
        <v>0</v>
      </c>
      <c r="M177" s="92">
        <v>0</v>
      </c>
      <c r="N177" s="92">
        <v>0</v>
      </c>
      <c r="O177" s="92">
        <v>0</v>
      </c>
      <c r="P177" s="92">
        <v>0</v>
      </c>
      <c r="Q177" s="92">
        <v>0</v>
      </c>
      <c r="R177" s="93">
        <v>4763498</v>
      </c>
      <c r="S177" s="93">
        <v>4763498</v>
      </c>
      <c r="T177" s="93">
        <v>0</v>
      </c>
      <c r="U177" s="93">
        <v>4763498</v>
      </c>
    </row>
    <row r="178" spans="2:21" x14ac:dyDescent="0.2">
      <c r="B178" s="138">
        <v>93</v>
      </c>
      <c r="C178" s="87" t="s">
        <v>127</v>
      </c>
      <c r="D178" s="93">
        <v>0</v>
      </c>
      <c r="E178" s="93">
        <v>260305161</v>
      </c>
      <c r="F178" s="92">
        <v>260305161</v>
      </c>
      <c r="G178" s="92">
        <v>0</v>
      </c>
      <c r="H178" s="92">
        <v>0</v>
      </c>
      <c r="I178" s="92">
        <v>0</v>
      </c>
      <c r="J178" s="92">
        <v>0</v>
      </c>
      <c r="K178" s="92">
        <v>0</v>
      </c>
      <c r="L178" s="92">
        <v>0</v>
      </c>
      <c r="M178" s="92">
        <v>0</v>
      </c>
      <c r="N178" s="92">
        <v>0</v>
      </c>
      <c r="O178" s="92">
        <v>0</v>
      </c>
      <c r="P178" s="92">
        <v>0</v>
      </c>
      <c r="Q178" s="92">
        <v>0</v>
      </c>
      <c r="R178" s="93">
        <v>18007897</v>
      </c>
      <c r="S178" s="93">
        <v>18007897</v>
      </c>
      <c r="T178" s="93">
        <v>0</v>
      </c>
      <c r="U178" s="93">
        <v>18007897</v>
      </c>
    </row>
    <row r="179" spans="2:21" x14ac:dyDescent="0.2">
      <c r="B179" s="138">
        <v>94</v>
      </c>
      <c r="C179" s="87" t="s">
        <v>128</v>
      </c>
      <c r="D179" s="93">
        <v>0</v>
      </c>
      <c r="E179" s="93">
        <v>32429703</v>
      </c>
      <c r="F179" s="92">
        <v>32429703</v>
      </c>
      <c r="G179" s="92">
        <v>0</v>
      </c>
      <c r="H179" s="92">
        <v>0</v>
      </c>
      <c r="I179" s="92">
        <v>0</v>
      </c>
      <c r="J179" s="92">
        <v>0</v>
      </c>
      <c r="K179" s="92">
        <v>0</v>
      </c>
      <c r="L179" s="92">
        <v>0</v>
      </c>
      <c r="M179" s="92">
        <v>0</v>
      </c>
      <c r="N179" s="92">
        <v>0</v>
      </c>
      <c r="O179" s="92">
        <v>0</v>
      </c>
      <c r="P179" s="92">
        <v>0</v>
      </c>
      <c r="Q179" s="92">
        <v>0</v>
      </c>
      <c r="R179" s="93">
        <v>2243485</v>
      </c>
      <c r="S179" s="93">
        <v>2243485</v>
      </c>
      <c r="T179" s="93">
        <v>0</v>
      </c>
      <c r="U179" s="93">
        <v>2243485</v>
      </c>
    </row>
    <row r="180" spans="2:21" x14ac:dyDescent="0.2">
      <c r="B180" s="138">
        <v>95</v>
      </c>
      <c r="C180" s="87" t="s">
        <v>129</v>
      </c>
      <c r="D180" s="93">
        <v>0</v>
      </c>
      <c r="E180" s="93">
        <v>13309860</v>
      </c>
      <c r="F180" s="92">
        <v>13309860</v>
      </c>
      <c r="G180" s="92">
        <v>0</v>
      </c>
      <c r="H180" s="92">
        <v>0</v>
      </c>
      <c r="I180" s="92">
        <v>0</v>
      </c>
      <c r="J180" s="92">
        <v>0</v>
      </c>
      <c r="K180" s="92">
        <v>0</v>
      </c>
      <c r="L180" s="92">
        <v>0</v>
      </c>
      <c r="M180" s="92">
        <v>0</v>
      </c>
      <c r="N180" s="92">
        <v>0</v>
      </c>
      <c r="O180" s="92">
        <v>0</v>
      </c>
      <c r="P180" s="92">
        <v>0</v>
      </c>
      <c r="Q180" s="92">
        <v>0</v>
      </c>
      <c r="R180" s="93">
        <v>920775</v>
      </c>
      <c r="S180" s="93">
        <v>920775</v>
      </c>
      <c r="T180" s="93">
        <v>0</v>
      </c>
      <c r="U180" s="93">
        <v>920775</v>
      </c>
    </row>
    <row r="181" spans="2:21" x14ac:dyDescent="0.2">
      <c r="B181" s="138">
        <v>96</v>
      </c>
      <c r="C181" s="87" t="s">
        <v>130</v>
      </c>
      <c r="D181" s="93">
        <v>0</v>
      </c>
      <c r="E181" s="93">
        <v>41287625</v>
      </c>
      <c r="F181" s="92">
        <v>41287625</v>
      </c>
      <c r="G181" s="92">
        <v>0</v>
      </c>
      <c r="H181" s="92">
        <v>0</v>
      </c>
      <c r="I181" s="92">
        <v>0</v>
      </c>
      <c r="J181" s="92">
        <v>0</v>
      </c>
      <c r="K181" s="92">
        <v>0</v>
      </c>
      <c r="L181" s="92">
        <v>0</v>
      </c>
      <c r="M181" s="92">
        <v>0</v>
      </c>
      <c r="N181" s="92">
        <v>0</v>
      </c>
      <c r="O181" s="92">
        <v>0</v>
      </c>
      <c r="P181" s="92">
        <v>0</v>
      </c>
      <c r="Q181" s="92">
        <v>0</v>
      </c>
      <c r="R181" s="93">
        <v>2856276</v>
      </c>
      <c r="S181" s="93">
        <v>2856276</v>
      </c>
      <c r="T181" s="93">
        <v>0</v>
      </c>
      <c r="U181" s="93">
        <v>2856276</v>
      </c>
    </row>
    <row r="182" spans="2:21" x14ac:dyDescent="0.2">
      <c r="B182" s="138">
        <v>97</v>
      </c>
      <c r="C182" s="87" t="s">
        <v>131</v>
      </c>
      <c r="D182" s="93">
        <v>0</v>
      </c>
      <c r="E182" s="93">
        <v>67784328</v>
      </c>
      <c r="F182" s="92">
        <v>67784328</v>
      </c>
      <c r="G182" s="92">
        <v>0</v>
      </c>
      <c r="H182" s="92">
        <v>0</v>
      </c>
      <c r="I182" s="92">
        <v>0</v>
      </c>
      <c r="J182" s="92">
        <v>0</v>
      </c>
      <c r="K182" s="92">
        <v>0</v>
      </c>
      <c r="L182" s="92">
        <v>0</v>
      </c>
      <c r="M182" s="92">
        <v>0</v>
      </c>
      <c r="N182" s="92">
        <v>0</v>
      </c>
      <c r="O182" s="92">
        <v>0</v>
      </c>
      <c r="P182" s="92">
        <v>0</v>
      </c>
      <c r="Q182" s="92">
        <v>0</v>
      </c>
      <c r="R182" s="93">
        <v>4689316</v>
      </c>
      <c r="S182" s="93">
        <v>4689316</v>
      </c>
      <c r="T182" s="93">
        <v>0</v>
      </c>
      <c r="U182" s="93">
        <v>4689316</v>
      </c>
    </row>
    <row r="183" spans="2:21" x14ac:dyDescent="0.2">
      <c r="B183" s="138">
        <v>98</v>
      </c>
      <c r="C183" s="87" t="s">
        <v>132</v>
      </c>
      <c r="D183" s="93">
        <v>0</v>
      </c>
      <c r="E183" s="93">
        <v>142536132</v>
      </c>
      <c r="F183" s="92">
        <v>142536132</v>
      </c>
      <c r="G183" s="92">
        <v>0</v>
      </c>
      <c r="H183" s="92">
        <v>0</v>
      </c>
      <c r="I183" s="92">
        <v>0</v>
      </c>
      <c r="J183" s="92">
        <v>0</v>
      </c>
      <c r="K183" s="92">
        <v>0</v>
      </c>
      <c r="L183" s="92">
        <v>0</v>
      </c>
      <c r="M183" s="92">
        <v>0</v>
      </c>
      <c r="N183" s="92">
        <v>0</v>
      </c>
      <c r="O183" s="92">
        <v>0</v>
      </c>
      <c r="P183" s="92">
        <v>0</v>
      </c>
      <c r="Q183" s="92">
        <v>0</v>
      </c>
      <c r="R183" s="93">
        <v>9860642</v>
      </c>
      <c r="S183" s="93">
        <v>9860642</v>
      </c>
      <c r="T183" s="93">
        <v>0</v>
      </c>
      <c r="U183" s="93">
        <v>9860642</v>
      </c>
    </row>
    <row r="184" spans="2:21" x14ac:dyDescent="0.2">
      <c r="B184" s="138">
        <v>99</v>
      </c>
      <c r="C184" s="87" t="s">
        <v>133</v>
      </c>
      <c r="D184" s="93">
        <v>0</v>
      </c>
      <c r="E184" s="93">
        <v>38570912</v>
      </c>
      <c r="F184" s="92">
        <v>38570912</v>
      </c>
      <c r="G184" s="92">
        <v>0</v>
      </c>
      <c r="H184" s="92">
        <v>0</v>
      </c>
      <c r="I184" s="92">
        <v>0</v>
      </c>
      <c r="J184" s="92">
        <v>0</v>
      </c>
      <c r="K184" s="92">
        <v>0</v>
      </c>
      <c r="L184" s="92">
        <v>0</v>
      </c>
      <c r="M184" s="92">
        <v>0</v>
      </c>
      <c r="N184" s="92">
        <v>0</v>
      </c>
      <c r="O184" s="92">
        <v>0</v>
      </c>
      <c r="P184" s="92">
        <v>0</v>
      </c>
      <c r="Q184" s="92">
        <v>0</v>
      </c>
      <c r="R184" s="93">
        <v>2668334</v>
      </c>
      <c r="S184" s="93">
        <v>2668334</v>
      </c>
      <c r="T184" s="93">
        <v>0</v>
      </c>
      <c r="U184" s="93">
        <v>2668334</v>
      </c>
    </row>
    <row r="185" spans="2:21" x14ac:dyDescent="0.2">
      <c r="B185" s="138">
        <v>100</v>
      </c>
      <c r="C185" s="87" t="s">
        <v>134</v>
      </c>
      <c r="D185" s="93">
        <v>0</v>
      </c>
      <c r="E185" s="93">
        <v>140503912</v>
      </c>
      <c r="F185" s="92">
        <v>140503912</v>
      </c>
      <c r="G185" s="92">
        <v>0</v>
      </c>
      <c r="H185" s="92">
        <v>0</v>
      </c>
      <c r="I185" s="92">
        <v>0</v>
      </c>
      <c r="J185" s="92">
        <v>0</v>
      </c>
      <c r="K185" s="92">
        <v>0</v>
      </c>
      <c r="L185" s="92">
        <v>0</v>
      </c>
      <c r="M185" s="92">
        <v>0</v>
      </c>
      <c r="N185" s="92">
        <v>0</v>
      </c>
      <c r="O185" s="92">
        <v>0</v>
      </c>
      <c r="P185" s="92">
        <v>0</v>
      </c>
      <c r="Q185" s="92">
        <v>0</v>
      </c>
      <c r="R185" s="93">
        <v>9720053</v>
      </c>
      <c r="S185" s="93">
        <v>9720053</v>
      </c>
      <c r="T185" s="93">
        <v>0</v>
      </c>
      <c r="U185" s="93">
        <v>9720053</v>
      </c>
    </row>
    <row r="186" spans="2:21" x14ac:dyDescent="0.2">
      <c r="B186" s="138">
        <v>101</v>
      </c>
      <c r="C186" s="87" t="s">
        <v>135</v>
      </c>
      <c r="D186" s="93">
        <v>0</v>
      </c>
      <c r="E186" s="93">
        <v>8362411</v>
      </c>
      <c r="F186" s="92">
        <v>8362411</v>
      </c>
      <c r="G186" s="92">
        <v>0</v>
      </c>
      <c r="H186" s="92">
        <v>0</v>
      </c>
      <c r="I186" s="92">
        <v>0</v>
      </c>
      <c r="J186" s="92">
        <v>0</v>
      </c>
      <c r="K186" s="92">
        <v>0</v>
      </c>
      <c r="L186" s="92">
        <v>0</v>
      </c>
      <c r="M186" s="92">
        <v>0</v>
      </c>
      <c r="N186" s="92">
        <v>0</v>
      </c>
      <c r="O186" s="92">
        <v>0</v>
      </c>
      <c r="P186" s="92">
        <v>0</v>
      </c>
      <c r="Q186" s="92">
        <v>0</v>
      </c>
      <c r="R186" s="93">
        <v>578511</v>
      </c>
      <c r="S186" s="93">
        <v>578511</v>
      </c>
      <c r="T186" s="93">
        <v>0</v>
      </c>
      <c r="U186" s="93">
        <v>578511</v>
      </c>
    </row>
    <row r="187" spans="2:21" x14ac:dyDescent="0.2">
      <c r="B187" s="138">
        <v>102</v>
      </c>
      <c r="C187" s="87" t="s">
        <v>136</v>
      </c>
      <c r="D187" s="93">
        <v>0</v>
      </c>
      <c r="E187" s="93">
        <v>55625553</v>
      </c>
      <c r="F187" s="92">
        <v>55625553</v>
      </c>
      <c r="G187" s="92">
        <v>0</v>
      </c>
      <c r="H187" s="92">
        <v>0</v>
      </c>
      <c r="I187" s="92">
        <v>0</v>
      </c>
      <c r="J187" s="92">
        <v>0</v>
      </c>
      <c r="K187" s="92">
        <v>0</v>
      </c>
      <c r="L187" s="92">
        <v>0</v>
      </c>
      <c r="M187" s="92">
        <v>0</v>
      </c>
      <c r="N187" s="92">
        <v>0</v>
      </c>
      <c r="O187" s="92">
        <v>0</v>
      </c>
      <c r="P187" s="92">
        <v>0</v>
      </c>
      <c r="Q187" s="92">
        <v>0</v>
      </c>
      <c r="R187" s="93">
        <v>3848173</v>
      </c>
      <c r="S187" s="93">
        <v>3848173</v>
      </c>
      <c r="T187" s="93">
        <v>0</v>
      </c>
      <c r="U187" s="93">
        <v>3848173</v>
      </c>
    </row>
    <row r="188" spans="2:21" x14ac:dyDescent="0.2">
      <c r="B188" s="138">
        <v>103</v>
      </c>
      <c r="C188" s="87" t="s">
        <v>137</v>
      </c>
      <c r="D188" s="93">
        <v>0</v>
      </c>
      <c r="E188" s="93">
        <v>57059721</v>
      </c>
      <c r="F188" s="92">
        <v>57059721</v>
      </c>
      <c r="G188" s="92">
        <v>0</v>
      </c>
      <c r="H188" s="92">
        <v>0</v>
      </c>
      <c r="I188" s="92">
        <v>0</v>
      </c>
      <c r="J188" s="92">
        <v>0</v>
      </c>
      <c r="K188" s="92">
        <v>0</v>
      </c>
      <c r="L188" s="92">
        <v>0</v>
      </c>
      <c r="M188" s="92">
        <v>0</v>
      </c>
      <c r="N188" s="92">
        <v>0</v>
      </c>
      <c r="O188" s="92">
        <v>0</v>
      </c>
      <c r="P188" s="92">
        <v>0</v>
      </c>
      <c r="Q188" s="92">
        <v>0</v>
      </c>
      <c r="R188" s="93">
        <v>3947388</v>
      </c>
      <c r="S188" s="93">
        <v>3947388</v>
      </c>
      <c r="T188" s="93">
        <v>0</v>
      </c>
      <c r="U188" s="93">
        <v>3947388</v>
      </c>
    </row>
    <row r="189" spans="2:21" x14ac:dyDescent="0.2">
      <c r="B189" s="138">
        <v>104</v>
      </c>
      <c r="C189" s="87" t="s">
        <v>138</v>
      </c>
      <c r="D189" s="93">
        <v>0</v>
      </c>
      <c r="E189" s="93">
        <v>56440411</v>
      </c>
      <c r="F189" s="92">
        <v>56440411</v>
      </c>
      <c r="G189" s="92">
        <v>0</v>
      </c>
      <c r="H189" s="92">
        <v>0</v>
      </c>
      <c r="I189" s="92">
        <v>0</v>
      </c>
      <c r="J189" s="92">
        <v>0</v>
      </c>
      <c r="K189" s="92">
        <v>0</v>
      </c>
      <c r="L189" s="92">
        <v>0</v>
      </c>
      <c r="M189" s="92">
        <v>0</v>
      </c>
      <c r="N189" s="92">
        <v>0</v>
      </c>
      <c r="O189" s="92">
        <v>0</v>
      </c>
      <c r="P189" s="92">
        <v>0</v>
      </c>
      <c r="Q189" s="92">
        <v>0</v>
      </c>
      <c r="R189" s="93">
        <v>3904544</v>
      </c>
      <c r="S189" s="93">
        <v>3904544</v>
      </c>
      <c r="T189" s="93">
        <v>0</v>
      </c>
      <c r="U189" s="93">
        <v>3904544</v>
      </c>
    </row>
    <row r="190" spans="2:21" x14ac:dyDescent="0.2">
      <c r="B190" s="138">
        <v>105</v>
      </c>
      <c r="C190" s="87" t="s">
        <v>139</v>
      </c>
      <c r="D190" s="93">
        <v>0</v>
      </c>
      <c r="E190" s="93">
        <v>206777479</v>
      </c>
      <c r="F190" s="92">
        <v>206777479</v>
      </c>
      <c r="G190" s="92">
        <v>0</v>
      </c>
      <c r="H190" s="92">
        <v>0</v>
      </c>
      <c r="I190" s="92">
        <v>0</v>
      </c>
      <c r="J190" s="92">
        <v>0</v>
      </c>
      <c r="K190" s="92">
        <v>0</v>
      </c>
      <c r="L190" s="92">
        <v>0</v>
      </c>
      <c r="M190" s="92">
        <v>0</v>
      </c>
      <c r="N190" s="92">
        <v>0</v>
      </c>
      <c r="O190" s="92">
        <v>0</v>
      </c>
      <c r="P190" s="92">
        <v>0</v>
      </c>
      <c r="Q190" s="92">
        <v>0</v>
      </c>
      <c r="R190" s="93">
        <v>14304855</v>
      </c>
      <c r="S190" s="93">
        <v>14304855</v>
      </c>
      <c r="T190" s="93">
        <v>0</v>
      </c>
      <c r="U190" s="93">
        <v>14304855</v>
      </c>
    </row>
    <row r="191" spans="2:21" x14ac:dyDescent="0.2">
      <c r="B191" s="138">
        <v>106</v>
      </c>
      <c r="C191" s="87" t="s">
        <v>140</v>
      </c>
      <c r="D191" s="93">
        <v>0</v>
      </c>
      <c r="E191" s="93">
        <v>147752909</v>
      </c>
      <c r="F191" s="92">
        <v>147752909</v>
      </c>
      <c r="G191" s="92">
        <v>0</v>
      </c>
      <c r="H191" s="92">
        <v>0</v>
      </c>
      <c r="I191" s="92">
        <v>0</v>
      </c>
      <c r="J191" s="92">
        <v>0</v>
      </c>
      <c r="K191" s="92">
        <v>0</v>
      </c>
      <c r="L191" s="92">
        <v>0</v>
      </c>
      <c r="M191" s="92">
        <v>0</v>
      </c>
      <c r="N191" s="92">
        <v>0</v>
      </c>
      <c r="O191" s="92">
        <v>0</v>
      </c>
      <c r="P191" s="92">
        <v>0</v>
      </c>
      <c r="Q191" s="92">
        <v>0</v>
      </c>
      <c r="R191" s="93">
        <v>10221538</v>
      </c>
      <c r="S191" s="93">
        <v>10221538</v>
      </c>
      <c r="T191" s="93">
        <v>0</v>
      </c>
      <c r="U191" s="93">
        <v>10221538</v>
      </c>
    </row>
    <row r="192" spans="2:21" x14ac:dyDescent="0.2">
      <c r="B192" s="138">
        <v>107</v>
      </c>
      <c r="C192" s="87" t="s">
        <v>141</v>
      </c>
      <c r="D192" s="93">
        <v>0</v>
      </c>
      <c r="E192" s="93">
        <v>66262781</v>
      </c>
      <c r="F192" s="92">
        <v>66262781</v>
      </c>
      <c r="G192" s="92">
        <v>0</v>
      </c>
      <c r="H192" s="92">
        <v>0</v>
      </c>
      <c r="I192" s="92">
        <v>0</v>
      </c>
      <c r="J192" s="92">
        <v>0</v>
      </c>
      <c r="K192" s="92">
        <v>0</v>
      </c>
      <c r="L192" s="92">
        <v>0</v>
      </c>
      <c r="M192" s="92">
        <v>0</v>
      </c>
      <c r="N192" s="92">
        <v>0</v>
      </c>
      <c r="O192" s="92">
        <v>0</v>
      </c>
      <c r="P192" s="92">
        <v>0</v>
      </c>
      <c r="Q192" s="92">
        <v>0</v>
      </c>
      <c r="R192" s="93">
        <v>4584056</v>
      </c>
      <c r="S192" s="93">
        <v>4584056</v>
      </c>
      <c r="T192" s="93">
        <v>0</v>
      </c>
      <c r="U192" s="93">
        <v>4584056</v>
      </c>
    </row>
    <row r="193" spans="2:21" x14ac:dyDescent="0.2">
      <c r="B193" s="138">
        <v>108</v>
      </c>
      <c r="C193" s="87" t="s">
        <v>142</v>
      </c>
      <c r="D193" s="93">
        <v>0</v>
      </c>
      <c r="E193" s="93">
        <v>65841206</v>
      </c>
      <c r="F193" s="92">
        <v>65841206</v>
      </c>
      <c r="G193" s="92">
        <v>0</v>
      </c>
      <c r="H193" s="92">
        <v>0</v>
      </c>
      <c r="I193" s="92">
        <v>0</v>
      </c>
      <c r="J193" s="92">
        <v>0</v>
      </c>
      <c r="K193" s="92">
        <v>0</v>
      </c>
      <c r="L193" s="92">
        <v>0</v>
      </c>
      <c r="M193" s="92">
        <v>0</v>
      </c>
      <c r="N193" s="92">
        <v>0</v>
      </c>
      <c r="O193" s="92">
        <v>0</v>
      </c>
      <c r="P193" s="92">
        <v>0</v>
      </c>
      <c r="Q193" s="92">
        <v>0</v>
      </c>
      <c r="R193" s="93">
        <v>4554891</v>
      </c>
      <c r="S193" s="93">
        <v>4554891</v>
      </c>
      <c r="T193" s="93">
        <v>0</v>
      </c>
      <c r="U193" s="93">
        <v>4554891</v>
      </c>
    </row>
    <row r="194" spans="2:21" x14ac:dyDescent="0.2">
      <c r="B194" s="138">
        <v>109</v>
      </c>
      <c r="C194" s="87" t="s">
        <v>143</v>
      </c>
      <c r="D194" s="93">
        <v>0</v>
      </c>
      <c r="E194" s="93">
        <v>58354302</v>
      </c>
      <c r="F194" s="92">
        <v>58354302</v>
      </c>
      <c r="G194" s="92">
        <v>0</v>
      </c>
      <c r="H194" s="92">
        <v>0</v>
      </c>
      <c r="I194" s="92">
        <v>0</v>
      </c>
      <c r="J194" s="92">
        <v>0</v>
      </c>
      <c r="K194" s="92">
        <v>0</v>
      </c>
      <c r="L194" s="92">
        <v>0</v>
      </c>
      <c r="M194" s="92">
        <v>0</v>
      </c>
      <c r="N194" s="92">
        <v>0</v>
      </c>
      <c r="O194" s="92">
        <v>0</v>
      </c>
      <c r="P194" s="92">
        <v>0</v>
      </c>
      <c r="Q194" s="92">
        <v>0</v>
      </c>
      <c r="R194" s="93">
        <v>4036947</v>
      </c>
      <c r="S194" s="93">
        <v>4036947</v>
      </c>
      <c r="T194" s="93">
        <v>0</v>
      </c>
      <c r="U194" s="93">
        <v>4036947</v>
      </c>
    </row>
    <row r="195" spans="2:21" x14ac:dyDescent="0.2">
      <c r="B195" s="138">
        <v>110</v>
      </c>
      <c r="C195" s="87" t="s">
        <v>144</v>
      </c>
      <c r="D195" s="93">
        <v>0</v>
      </c>
      <c r="E195" s="93">
        <v>34053478</v>
      </c>
      <c r="F195" s="92">
        <v>34053478</v>
      </c>
      <c r="G195" s="92">
        <v>0</v>
      </c>
      <c r="H195" s="92">
        <v>0</v>
      </c>
      <c r="I195" s="92">
        <v>0</v>
      </c>
      <c r="J195" s="92">
        <v>0</v>
      </c>
      <c r="K195" s="92">
        <v>0</v>
      </c>
      <c r="L195" s="92">
        <v>0</v>
      </c>
      <c r="M195" s="92">
        <v>0</v>
      </c>
      <c r="N195" s="92">
        <v>0</v>
      </c>
      <c r="O195" s="92">
        <v>0</v>
      </c>
      <c r="P195" s="92">
        <v>0</v>
      </c>
      <c r="Q195" s="92">
        <v>0</v>
      </c>
      <c r="R195" s="93">
        <v>2355818</v>
      </c>
      <c r="S195" s="93">
        <v>2355818</v>
      </c>
      <c r="T195" s="93">
        <v>0</v>
      </c>
      <c r="U195" s="93">
        <v>2355818</v>
      </c>
    </row>
    <row r="196" spans="2:21" x14ac:dyDescent="0.2">
      <c r="B196" s="138">
        <v>111</v>
      </c>
      <c r="C196" s="87" t="s">
        <v>145</v>
      </c>
      <c r="D196" s="93">
        <v>0</v>
      </c>
      <c r="E196" s="93">
        <v>40611573</v>
      </c>
      <c r="F196" s="92">
        <v>40611573</v>
      </c>
      <c r="G196" s="92">
        <v>0</v>
      </c>
      <c r="H196" s="92">
        <v>0</v>
      </c>
      <c r="I196" s="92">
        <v>0</v>
      </c>
      <c r="J196" s="92">
        <v>0</v>
      </c>
      <c r="K196" s="92">
        <v>0</v>
      </c>
      <c r="L196" s="92">
        <v>0</v>
      </c>
      <c r="M196" s="92">
        <v>0</v>
      </c>
      <c r="N196" s="92">
        <v>0</v>
      </c>
      <c r="O196" s="92">
        <v>0</v>
      </c>
      <c r="P196" s="92">
        <v>0</v>
      </c>
      <c r="Q196" s="92">
        <v>0</v>
      </c>
      <c r="R196" s="93">
        <v>2809506</v>
      </c>
      <c r="S196" s="93">
        <v>2809506</v>
      </c>
      <c r="T196" s="93">
        <v>0</v>
      </c>
      <c r="U196" s="93">
        <v>2809506</v>
      </c>
    </row>
    <row r="197" spans="2:21" x14ac:dyDescent="0.2">
      <c r="B197" s="138">
        <v>112</v>
      </c>
      <c r="C197" s="87" t="s">
        <v>146</v>
      </c>
      <c r="D197" s="93">
        <v>0</v>
      </c>
      <c r="E197" s="93">
        <v>20311414</v>
      </c>
      <c r="F197" s="92">
        <v>20311414</v>
      </c>
      <c r="G197" s="92">
        <v>0</v>
      </c>
      <c r="H197" s="92">
        <v>0</v>
      </c>
      <c r="I197" s="92">
        <v>0</v>
      </c>
      <c r="J197" s="92">
        <v>0</v>
      </c>
      <c r="K197" s="92">
        <v>0</v>
      </c>
      <c r="L197" s="92">
        <v>0</v>
      </c>
      <c r="M197" s="92">
        <v>0</v>
      </c>
      <c r="N197" s="92">
        <v>0</v>
      </c>
      <c r="O197" s="92">
        <v>0</v>
      </c>
      <c r="P197" s="92">
        <v>0</v>
      </c>
      <c r="Q197" s="92">
        <v>0</v>
      </c>
      <c r="R197" s="93">
        <v>1405142</v>
      </c>
      <c r="S197" s="93">
        <v>1405142</v>
      </c>
      <c r="T197" s="93">
        <v>0</v>
      </c>
      <c r="U197" s="93">
        <v>1405142</v>
      </c>
    </row>
    <row r="198" spans="2:21" x14ac:dyDescent="0.2">
      <c r="B198" s="138">
        <v>113</v>
      </c>
      <c r="C198" s="87" t="s">
        <v>147</v>
      </c>
      <c r="D198" s="93">
        <v>0</v>
      </c>
      <c r="E198" s="93">
        <v>43107572</v>
      </c>
      <c r="F198" s="92">
        <v>43107572</v>
      </c>
      <c r="G198" s="92">
        <v>0</v>
      </c>
      <c r="H198" s="92">
        <v>0</v>
      </c>
      <c r="I198" s="92">
        <v>0</v>
      </c>
      <c r="J198" s="92">
        <v>0</v>
      </c>
      <c r="K198" s="92">
        <v>0</v>
      </c>
      <c r="L198" s="92">
        <v>0</v>
      </c>
      <c r="M198" s="92">
        <v>0</v>
      </c>
      <c r="N198" s="92">
        <v>0</v>
      </c>
      <c r="O198" s="92">
        <v>0</v>
      </c>
      <c r="P198" s="92">
        <v>0</v>
      </c>
      <c r="Q198" s="92">
        <v>0</v>
      </c>
      <c r="R198" s="93">
        <v>2982179</v>
      </c>
      <c r="S198" s="93">
        <v>2982179</v>
      </c>
      <c r="T198" s="93">
        <v>0</v>
      </c>
      <c r="U198" s="93">
        <v>2982179</v>
      </c>
    </row>
    <row r="199" spans="2:21" x14ac:dyDescent="0.2">
      <c r="B199" s="138">
        <v>114</v>
      </c>
      <c r="C199" s="87" t="s">
        <v>148</v>
      </c>
      <c r="D199" s="93">
        <v>0</v>
      </c>
      <c r="E199" s="93">
        <v>366547699</v>
      </c>
      <c r="F199" s="92">
        <v>366547699</v>
      </c>
      <c r="G199" s="92">
        <v>0</v>
      </c>
      <c r="H199" s="92">
        <v>0</v>
      </c>
      <c r="I199" s="92">
        <v>0</v>
      </c>
      <c r="J199" s="92">
        <v>0</v>
      </c>
      <c r="K199" s="92">
        <v>0</v>
      </c>
      <c r="L199" s="92">
        <v>0</v>
      </c>
      <c r="M199" s="92">
        <v>0</v>
      </c>
      <c r="N199" s="92">
        <v>0</v>
      </c>
      <c r="O199" s="92">
        <v>0</v>
      </c>
      <c r="P199" s="92">
        <v>0</v>
      </c>
      <c r="Q199" s="92">
        <v>0</v>
      </c>
      <c r="R199" s="93">
        <v>25357750</v>
      </c>
      <c r="S199" s="93">
        <v>25357750</v>
      </c>
      <c r="T199" s="93">
        <v>0</v>
      </c>
      <c r="U199" s="93">
        <v>25357750</v>
      </c>
    </row>
    <row r="200" spans="2:21" x14ac:dyDescent="0.2">
      <c r="B200" s="138">
        <v>115</v>
      </c>
      <c r="C200" s="87" t="s">
        <v>149</v>
      </c>
      <c r="D200" s="93">
        <v>0</v>
      </c>
      <c r="E200" s="93">
        <v>38881974</v>
      </c>
      <c r="F200" s="92">
        <v>38881974</v>
      </c>
      <c r="G200" s="92">
        <v>0</v>
      </c>
      <c r="H200" s="92">
        <v>0</v>
      </c>
      <c r="I200" s="92">
        <v>0</v>
      </c>
      <c r="J200" s="92">
        <v>0</v>
      </c>
      <c r="K200" s="92">
        <v>0</v>
      </c>
      <c r="L200" s="92">
        <v>0</v>
      </c>
      <c r="M200" s="92">
        <v>0</v>
      </c>
      <c r="N200" s="92">
        <v>0</v>
      </c>
      <c r="O200" s="92">
        <v>0</v>
      </c>
      <c r="P200" s="92">
        <v>0</v>
      </c>
      <c r="Q200" s="92">
        <v>0</v>
      </c>
      <c r="R200" s="93">
        <v>2689853</v>
      </c>
      <c r="S200" s="93">
        <v>2689853</v>
      </c>
      <c r="T200" s="93">
        <v>0</v>
      </c>
      <c r="U200" s="93">
        <v>2689853</v>
      </c>
    </row>
    <row r="201" spans="2:21" x14ac:dyDescent="0.2">
      <c r="B201" s="138">
        <v>116</v>
      </c>
      <c r="C201" s="87" t="s">
        <v>150</v>
      </c>
      <c r="D201" s="93">
        <v>0</v>
      </c>
      <c r="E201" s="93">
        <v>53759493</v>
      </c>
      <c r="F201" s="92">
        <v>53759493</v>
      </c>
      <c r="G201" s="92">
        <v>0</v>
      </c>
      <c r="H201" s="92">
        <v>0</v>
      </c>
      <c r="I201" s="92">
        <v>0</v>
      </c>
      <c r="J201" s="92">
        <v>0</v>
      </c>
      <c r="K201" s="92">
        <v>0</v>
      </c>
      <c r="L201" s="92">
        <v>0</v>
      </c>
      <c r="M201" s="92">
        <v>0</v>
      </c>
      <c r="N201" s="92">
        <v>0</v>
      </c>
      <c r="O201" s="92">
        <v>0</v>
      </c>
      <c r="P201" s="92">
        <v>0</v>
      </c>
      <c r="Q201" s="92">
        <v>0</v>
      </c>
      <c r="R201" s="93">
        <v>3719079</v>
      </c>
      <c r="S201" s="93">
        <v>3719079</v>
      </c>
      <c r="T201" s="93">
        <v>0</v>
      </c>
      <c r="U201" s="93">
        <v>3719079</v>
      </c>
    </row>
    <row r="202" spans="2:21" x14ac:dyDescent="0.2">
      <c r="B202" s="138">
        <v>117</v>
      </c>
      <c r="C202" s="87" t="s">
        <v>151</v>
      </c>
      <c r="D202" s="93">
        <v>0</v>
      </c>
      <c r="E202" s="93">
        <v>40439629</v>
      </c>
      <c r="F202" s="92">
        <v>40439629</v>
      </c>
      <c r="G202" s="92">
        <v>0</v>
      </c>
      <c r="H202" s="92">
        <v>0</v>
      </c>
      <c r="I202" s="92">
        <v>0</v>
      </c>
      <c r="J202" s="92">
        <v>0</v>
      </c>
      <c r="K202" s="92">
        <v>0</v>
      </c>
      <c r="L202" s="92">
        <v>0</v>
      </c>
      <c r="M202" s="92">
        <v>0</v>
      </c>
      <c r="N202" s="92">
        <v>0</v>
      </c>
      <c r="O202" s="92">
        <v>0</v>
      </c>
      <c r="P202" s="92">
        <v>0</v>
      </c>
      <c r="Q202" s="92">
        <v>0</v>
      </c>
      <c r="R202" s="93">
        <v>2797611</v>
      </c>
      <c r="S202" s="93">
        <v>2797611</v>
      </c>
      <c r="T202" s="93">
        <v>0</v>
      </c>
      <c r="U202" s="93">
        <v>2797611</v>
      </c>
    </row>
    <row r="203" spans="2:21" x14ac:dyDescent="0.2">
      <c r="B203" s="138">
        <v>118</v>
      </c>
      <c r="C203" s="87" t="s">
        <v>152</v>
      </c>
      <c r="D203" s="93">
        <v>0</v>
      </c>
      <c r="E203" s="93">
        <v>79487607</v>
      </c>
      <c r="F203" s="92">
        <v>79487607</v>
      </c>
      <c r="G203" s="92">
        <v>0</v>
      </c>
      <c r="H203" s="92">
        <v>0</v>
      </c>
      <c r="I203" s="92">
        <v>0</v>
      </c>
      <c r="J203" s="92">
        <v>0</v>
      </c>
      <c r="K203" s="92">
        <v>0</v>
      </c>
      <c r="L203" s="92">
        <v>0</v>
      </c>
      <c r="M203" s="92">
        <v>0</v>
      </c>
      <c r="N203" s="92">
        <v>0</v>
      </c>
      <c r="O203" s="92">
        <v>0</v>
      </c>
      <c r="P203" s="92">
        <v>0</v>
      </c>
      <c r="Q203" s="92">
        <v>0</v>
      </c>
      <c r="R203" s="93">
        <v>5498948</v>
      </c>
      <c r="S203" s="93">
        <v>5498948</v>
      </c>
      <c r="T203" s="93">
        <v>0</v>
      </c>
      <c r="U203" s="93">
        <v>5498948</v>
      </c>
    </row>
    <row r="204" spans="2:21" x14ac:dyDescent="0.2">
      <c r="B204" s="138">
        <v>119</v>
      </c>
      <c r="C204" s="87" t="s">
        <v>153</v>
      </c>
      <c r="D204" s="93">
        <v>0</v>
      </c>
      <c r="E204" s="93">
        <v>27683741</v>
      </c>
      <c r="F204" s="92">
        <v>27683741</v>
      </c>
      <c r="G204" s="92">
        <v>0</v>
      </c>
      <c r="H204" s="92">
        <v>0</v>
      </c>
      <c r="I204" s="92">
        <v>0</v>
      </c>
      <c r="J204" s="92">
        <v>0</v>
      </c>
      <c r="K204" s="92">
        <v>0</v>
      </c>
      <c r="L204" s="92">
        <v>0</v>
      </c>
      <c r="M204" s="92">
        <v>0</v>
      </c>
      <c r="N204" s="92">
        <v>0</v>
      </c>
      <c r="O204" s="92">
        <v>0</v>
      </c>
      <c r="P204" s="92">
        <v>0</v>
      </c>
      <c r="Q204" s="92">
        <v>0</v>
      </c>
      <c r="R204" s="93">
        <v>1915160</v>
      </c>
      <c r="S204" s="93">
        <v>1915160</v>
      </c>
      <c r="T204" s="93">
        <v>0</v>
      </c>
      <c r="U204" s="93">
        <v>1915160</v>
      </c>
    </row>
    <row r="205" spans="2:21" x14ac:dyDescent="0.2">
      <c r="B205" s="138">
        <v>120</v>
      </c>
      <c r="C205" s="87" t="s">
        <v>154</v>
      </c>
      <c r="D205" s="93">
        <v>0</v>
      </c>
      <c r="E205" s="93">
        <v>88032122</v>
      </c>
      <c r="F205" s="92">
        <v>88032122</v>
      </c>
      <c r="G205" s="92">
        <v>0</v>
      </c>
      <c r="H205" s="92">
        <v>0</v>
      </c>
      <c r="I205" s="92">
        <v>0</v>
      </c>
      <c r="J205" s="92">
        <v>0</v>
      </c>
      <c r="K205" s="92">
        <v>0</v>
      </c>
      <c r="L205" s="92">
        <v>0</v>
      </c>
      <c r="M205" s="92">
        <v>0</v>
      </c>
      <c r="N205" s="92">
        <v>0</v>
      </c>
      <c r="O205" s="92">
        <v>0</v>
      </c>
      <c r="P205" s="92">
        <v>0</v>
      </c>
      <c r="Q205" s="92">
        <v>0</v>
      </c>
      <c r="R205" s="93">
        <v>6090057</v>
      </c>
      <c r="S205" s="93">
        <v>6090057</v>
      </c>
      <c r="T205" s="93">
        <v>0</v>
      </c>
      <c r="U205" s="93">
        <v>6090057</v>
      </c>
    </row>
    <row r="206" spans="2:21" hidden="1" x14ac:dyDescent="0.2"/>
    <row r="207" spans="2:21" ht="13.5" hidden="1" thickBot="1" x14ac:dyDescent="0.25"/>
    <row r="208" spans="2:21" hidden="1" x14ac:dyDescent="0.2">
      <c r="B208" s="52"/>
      <c r="C208" s="53"/>
      <c r="D208" s="52"/>
      <c r="E208" s="54"/>
      <c r="F208" s="55"/>
      <c r="G208" s="197" t="s">
        <v>221</v>
      </c>
      <c r="H208" s="198"/>
      <c r="I208" s="198"/>
      <c r="J208" s="198"/>
      <c r="K208" s="199"/>
      <c r="L208" s="197" t="s">
        <v>222</v>
      </c>
      <c r="M208" s="198"/>
      <c r="N208" s="198"/>
      <c r="O208" s="198"/>
      <c r="P208" s="199"/>
      <c r="Q208" s="56"/>
      <c r="R208" s="57"/>
      <c r="S208" s="57"/>
      <c r="T208" s="57"/>
      <c r="U208" s="58"/>
    </row>
    <row r="209" spans="2:21" hidden="1" x14ac:dyDescent="0.2">
      <c r="B209" s="59"/>
      <c r="C209" s="60"/>
      <c r="D209" s="59"/>
      <c r="E209" s="61"/>
      <c r="F209" s="62"/>
      <c r="G209" s="59"/>
      <c r="H209" s="61"/>
      <c r="I209" s="61"/>
      <c r="J209" s="61"/>
      <c r="K209" s="62"/>
      <c r="L209" s="59"/>
      <c r="M209" s="61"/>
      <c r="N209" s="61"/>
      <c r="O209" s="61"/>
      <c r="P209" s="62"/>
      <c r="Q209" s="59"/>
      <c r="R209" s="61"/>
      <c r="S209" s="61"/>
      <c r="T209" s="63" t="s">
        <v>223</v>
      </c>
      <c r="U209" s="62"/>
    </row>
    <row r="210" spans="2:21" hidden="1" x14ac:dyDescent="0.2">
      <c r="B210" s="59"/>
      <c r="C210" s="60"/>
      <c r="D210" s="59"/>
      <c r="E210" s="61"/>
      <c r="F210" s="62"/>
      <c r="G210" s="59"/>
      <c r="H210" s="61"/>
      <c r="I210" s="61"/>
      <c r="J210" s="63" t="s">
        <v>224</v>
      </c>
      <c r="K210" s="62"/>
      <c r="L210" s="59"/>
      <c r="M210" s="61"/>
      <c r="N210" s="61"/>
      <c r="O210" s="63" t="s">
        <v>224</v>
      </c>
      <c r="P210" s="62"/>
      <c r="Q210" s="59"/>
      <c r="R210" s="61"/>
      <c r="S210" s="61"/>
      <c r="T210" s="63" t="s">
        <v>225</v>
      </c>
      <c r="U210" s="62"/>
    </row>
    <row r="211" spans="2:21" hidden="1" x14ac:dyDescent="0.2">
      <c r="B211" s="59"/>
      <c r="C211" s="60"/>
      <c r="D211" s="191">
        <v>45838</v>
      </c>
      <c r="E211" s="192"/>
      <c r="F211" s="193"/>
      <c r="G211" s="59"/>
      <c r="H211" s="63"/>
      <c r="I211" s="63" t="s">
        <v>226</v>
      </c>
      <c r="J211" s="63" t="s">
        <v>8</v>
      </c>
      <c r="K211" s="64"/>
      <c r="L211" s="59"/>
      <c r="M211" s="63"/>
      <c r="N211" s="63" t="s">
        <v>226</v>
      </c>
      <c r="O211" s="63" t="s">
        <v>8</v>
      </c>
      <c r="P211" s="64"/>
      <c r="Q211" s="59"/>
      <c r="R211" s="61"/>
      <c r="S211" s="63"/>
      <c r="T211" s="63" t="s">
        <v>8</v>
      </c>
      <c r="U211" s="62"/>
    </row>
    <row r="212" spans="2:21" hidden="1" x14ac:dyDescent="0.2">
      <c r="B212" s="59"/>
      <c r="C212" s="60"/>
      <c r="D212" s="191"/>
      <c r="E212" s="192"/>
      <c r="F212" s="193"/>
      <c r="G212" s="59"/>
      <c r="H212" s="63"/>
      <c r="I212" s="63" t="s">
        <v>227</v>
      </c>
      <c r="J212" s="63" t="s">
        <v>228</v>
      </c>
      <c r="K212" s="64"/>
      <c r="L212" s="59"/>
      <c r="M212" s="63"/>
      <c r="N212" s="63" t="s">
        <v>227</v>
      </c>
      <c r="O212" s="63" t="s">
        <v>228</v>
      </c>
      <c r="P212" s="64"/>
      <c r="Q212" s="59"/>
      <c r="R212" s="61"/>
      <c r="S212" s="63"/>
      <c r="T212" s="63" t="s">
        <v>228</v>
      </c>
      <c r="U212" s="62"/>
    </row>
    <row r="213" spans="2:21" ht="13.5" hidden="1" thickBot="1" x14ac:dyDescent="0.25">
      <c r="B213" s="59"/>
      <c r="C213" s="60"/>
      <c r="D213" s="194"/>
      <c r="E213" s="195"/>
      <c r="F213" s="196"/>
      <c r="G213" s="59"/>
      <c r="H213" s="63"/>
      <c r="I213" s="63" t="s">
        <v>229</v>
      </c>
      <c r="J213" s="63" t="s">
        <v>227</v>
      </c>
      <c r="K213" s="64"/>
      <c r="L213" s="59"/>
      <c r="M213" s="63"/>
      <c r="N213" s="63" t="s">
        <v>229</v>
      </c>
      <c r="O213" s="63" t="s">
        <v>227</v>
      </c>
      <c r="P213" s="64"/>
      <c r="Q213" s="59"/>
      <c r="R213" s="61"/>
      <c r="S213" s="63"/>
      <c r="T213" s="63" t="s">
        <v>227</v>
      </c>
      <c r="U213" s="62"/>
    </row>
    <row r="214" spans="2:21" hidden="1" x14ac:dyDescent="0.2">
      <c r="B214" s="59"/>
      <c r="C214" s="60"/>
      <c r="D214" s="65" t="s">
        <v>250</v>
      </c>
      <c r="E214" s="66" t="s">
        <v>251</v>
      </c>
      <c r="F214" s="55"/>
      <c r="G214" s="67" t="s">
        <v>220</v>
      </c>
      <c r="H214" s="63"/>
      <c r="I214" s="63" t="s">
        <v>230</v>
      </c>
      <c r="J214" s="63" t="s">
        <v>215</v>
      </c>
      <c r="K214" s="64" t="s">
        <v>3</v>
      </c>
      <c r="L214" s="67" t="s">
        <v>220</v>
      </c>
      <c r="M214" s="63"/>
      <c r="N214" s="63" t="s">
        <v>230</v>
      </c>
      <c r="O214" s="63" t="s">
        <v>215</v>
      </c>
      <c r="P214" s="64" t="s">
        <v>3</v>
      </c>
      <c r="Q214" s="67"/>
      <c r="R214" s="63"/>
      <c r="S214" s="63" t="s">
        <v>4</v>
      </c>
      <c r="T214" s="63" t="s">
        <v>215</v>
      </c>
      <c r="U214" s="64"/>
    </row>
    <row r="215" spans="2:21" hidden="1" x14ac:dyDescent="0.2">
      <c r="B215" s="59"/>
      <c r="C215" s="60"/>
      <c r="D215" s="67" t="s">
        <v>4</v>
      </c>
      <c r="E215" s="63" t="s">
        <v>4</v>
      </c>
      <c r="F215" s="62"/>
      <c r="G215" s="67" t="s">
        <v>227</v>
      </c>
      <c r="H215" s="63"/>
      <c r="I215" s="63" t="s">
        <v>7</v>
      </c>
      <c r="J215" s="63" t="s">
        <v>9</v>
      </c>
      <c r="K215" s="64" t="s">
        <v>231</v>
      </c>
      <c r="L215" s="67" t="s">
        <v>227</v>
      </c>
      <c r="M215" s="63"/>
      <c r="N215" s="63" t="s">
        <v>7</v>
      </c>
      <c r="O215" s="63" t="s">
        <v>9</v>
      </c>
      <c r="P215" s="64" t="s">
        <v>231</v>
      </c>
      <c r="Q215" s="67" t="s">
        <v>217</v>
      </c>
      <c r="R215" s="63"/>
      <c r="S215" s="63" t="s">
        <v>232</v>
      </c>
      <c r="T215" s="63" t="s">
        <v>9</v>
      </c>
      <c r="U215" s="64" t="s">
        <v>214</v>
      </c>
    </row>
    <row r="216" spans="2:21" hidden="1" x14ac:dyDescent="0.2">
      <c r="B216" s="59"/>
      <c r="C216" s="60"/>
      <c r="D216" s="67" t="s">
        <v>232</v>
      </c>
      <c r="E216" s="63" t="s">
        <v>232</v>
      </c>
      <c r="F216" s="64" t="s">
        <v>3</v>
      </c>
      <c r="G216" s="67" t="s">
        <v>233</v>
      </c>
      <c r="H216" s="63"/>
      <c r="I216" s="63" t="s">
        <v>234</v>
      </c>
      <c r="J216" s="63" t="s">
        <v>235</v>
      </c>
      <c r="K216" s="64" t="s">
        <v>236</v>
      </c>
      <c r="L216" s="67" t="s">
        <v>233</v>
      </c>
      <c r="M216" s="63"/>
      <c r="N216" s="63" t="s">
        <v>234</v>
      </c>
      <c r="O216" s="63" t="s">
        <v>235</v>
      </c>
      <c r="P216" s="64" t="s">
        <v>237</v>
      </c>
      <c r="Q216" s="67" t="s">
        <v>215</v>
      </c>
      <c r="R216" s="63" t="s">
        <v>258</v>
      </c>
      <c r="S216" s="63" t="s">
        <v>238</v>
      </c>
      <c r="T216" s="63" t="s">
        <v>235</v>
      </c>
      <c r="U216" s="64" t="s">
        <v>214</v>
      </c>
    </row>
    <row r="217" spans="2:21" hidden="1" x14ac:dyDescent="0.2">
      <c r="B217" s="68"/>
      <c r="C217" s="69"/>
      <c r="D217" s="67" t="s">
        <v>239</v>
      </c>
      <c r="E217" s="63" t="s">
        <v>239</v>
      </c>
      <c r="F217" s="64" t="s">
        <v>239</v>
      </c>
      <c r="G217" s="67" t="s">
        <v>230</v>
      </c>
      <c r="H217" s="63" t="s">
        <v>241</v>
      </c>
      <c r="I217" s="63" t="s">
        <v>240</v>
      </c>
      <c r="J217" s="63" t="s">
        <v>232</v>
      </c>
      <c r="K217" s="64" t="s">
        <v>242</v>
      </c>
      <c r="L217" s="67" t="s">
        <v>230</v>
      </c>
      <c r="M217" s="63" t="s">
        <v>241</v>
      </c>
      <c r="N217" s="63" t="s">
        <v>240</v>
      </c>
      <c r="O217" s="63" t="s">
        <v>232</v>
      </c>
      <c r="P217" s="64" t="s">
        <v>242</v>
      </c>
      <c r="Q217" s="67" t="s">
        <v>2</v>
      </c>
      <c r="R217" s="63" t="s">
        <v>246</v>
      </c>
      <c r="S217" s="63" t="s">
        <v>2</v>
      </c>
      <c r="T217" s="63" t="s">
        <v>232</v>
      </c>
      <c r="U217" s="64" t="s">
        <v>259</v>
      </c>
    </row>
    <row r="218" spans="2:21" ht="13.5" hidden="1" thickBot="1" x14ac:dyDescent="0.25">
      <c r="B218" s="72" t="s">
        <v>252</v>
      </c>
      <c r="C218" s="74" t="s">
        <v>215</v>
      </c>
      <c r="D218" s="72" t="s">
        <v>5</v>
      </c>
      <c r="E218" s="73" t="s">
        <v>5</v>
      </c>
      <c r="F218" s="74" t="s">
        <v>5</v>
      </c>
      <c r="G218" s="72" t="s">
        <v>6</v>
      </c>
      <c r="H218" s="73" t="s">
        <v>244</v>
      </c>
      <c r="I218" s="73" t="s">
        <v>243</v>
      </c>
      <c r="J218" s="73" t="s">
        <v>9</v>
      </c>
      <c r="K218" s="74" t="s">
        <v>245</v>
      </c>
      <c r="L218" s="73" t="s">
        <v>6</v>
      </c>
      <c r="M218" s="73" t="s">
        <v>244</v>
      </c>
      <c r="N218" s="73" t="s">
        <v>243</v>
      </c>
      <c r="O218" s="73" t="s">
        <v>9</v>
      </c>
      <c r="P218" s="74" t="s">
        <v>245</v>
      </c>
      <c r="Q218" s="72" t="s">
        <v>219</v>
      </c>
      <c r="R218" s="73" t="s">
        <v>216</v>
      </c>
      <c r="S218" s="73" t="s">
        <v>219</v>
      </c>
      <c r="T218" s="73" t="s">
        <v>9</v>
      </c>
      <c r="U218" s="74" t="s">
        <v>219</v>
      </c>
    </row>
    <row r="219" spans="2:21" hidden="1" x14ac:dyDescent="0.2"/>
    <row r="220" spans="2:21" x14ac:dyDescent="0.2">
      <c r="B220" s="138">
        <v>122</v>
      </c>
      <c r="C220" s="87" t="s">
        <v>155</v>
      </c>
      <c r="D220" s="93">
        <v>0</v>
      </c>
      <c r="E220" s="93">
        <v>16857531</v>
      </c>
      <c r="F220" s="92">
        <v>16857531</v>
      </c>
      <c r="G220" s="92">
        <v>0</v>
      </c>
      <c r="H220" s="92">
        <v>0</v>
      </c>
      <c r="I220" s="92">
        <v>0</v>
      </c>
      <c r="J220" s="92">
        <v>0</v>
      </c>
      <c r="K220" s="92">
        <v>0</v>
      </c>
      <c r="L220" s="92">
        <v>0</v>
      </c>
      <c r="M220" s="92">
        <v>0</v>
      </c>
      <c r="N220" s="92">
        <v>0</v>
      </c>
      <c r="O220" s="92">
        <v>0</v>
      </c>
      <c r="P220" s="92">
        <v>0</v>
      </c>
      <c r="Q220" s="92">
        <v>0</v>
      </c>
      <c r="R220" s="93">
        <v>1166203</v>
      </c>
      <c r="S220" s="93">
        <v>1166203</v>
      </c>
      <c r="T220" s="93">
        <v>0</v>
      </c>
      <c r="U220" s="93">
        <v>1166203</v>
      </c>
    </row>
    <row r="221" spans="2:21" x14ac:dyDescent="0.2">
      <c r="B221" s="138">
        <v>124</v>
      </c>
      <c r="C221" s="87" t="s">
        <v>156</v>
      </c>
      <c r="D221" s="93">
        <v>0</v>
      </c>
      <c r="E221" s="93">
        <v>61575123</v>
      </c>
      <c r="F221" s="92">
        <v>61575123</v>
      </c>
      <c r="G221" s="92">
        <v>0</v>
      </c>
      <c r="H221" s="92">
        <v>0</v>
      </c>
      <c r="I221" s="92">
        <v>0</v>
      </c>
      <c r="J221" s="92">
        <v>0</v>
      </c>
      <c r="K221" s="92">
        <v>0</v>
      </c>
      <c r="L221" s="92">
        <v>0</v>
      </c>
      <c r="M221" s="92">
        <v>0</v>
      </c>
      <c r="N221" s="92">
        <v>0</v>
      </c>
      <c r="O221" s="92">
        <v>0</v>
      </c>
      <c r="P221" s="92">
        <v>0</v>
      </c>
      <c r="Q221" s="92">
        <v>0</v>
      </c>
      <c r="R221" s="93">
        <v>4259764</v>
      </c>
      <c r="S221" s="93">
        <v>4259764</v>
      </c>
      <c r="T221" s="93">
        <v>0</v>
      </c>
      <c r="U221" s="93">
        <v>4259764</v>
      </c>
    </row>
    <row r="222" spans="2:21" x14ac:dyDescent="0.2">
      <c r="B222" s="138">
        <v>125</v>
      </c>
      <c r="C222" s="87" t="s">
        <v>157</v>
      </c>
      <c r="D222" s="93">
        <v>0</v>
      </c>
      <c r="E222" s="93">
        <v>6939966</v>
      </c>
      <c r="F222" s="92">
        <v>6939966</v>
      </c>
      <c r="G222" s="92">
        <v>0</v>
      </c>
      <c r="H222" s="92">
        <v>0</v>
      </c>
      <c r="I222" s="92">
        <v>0</v>
      </c>
      <c r="J222" s="92">
        <v>0</v>
      </c>
      <c r="K222" s="92">
        <v>0</v>
      </c>
      <c r="L222" s="92">
        <v>0</v>
      </c>
      <c r="M222" s="92">
        <v>0</v>
      </c>
      <c r="N222" s="92">
        <v>0</v>
      </c>
      <c r="O222" s="92">
        <v>0</v>
      </c>
      <c r="P222" s="92">
        <v>0</v>
      </c>
      <c r="Q222" s="92">
        <v>0</v>
      </c>
      <c r="R222" s="93">
        <v>480106</v>
      </c>
      <c r="S222" s="93">
        <v>480106</v>
      </c>
      <c r="T222" s="93">
        <v>0</v>
      </c>
      <c r="U222" s="93">
        <v>480106</v>
      </c>
    </row>
    <row r="223" spans="2:21" x14ac:dyDescent="0.2">
      <c r="B223" s="138">
        <v>126</v>
      </c>
      <c r="C223" s="87" t="s">
        <v>158</v>
      </c>
      <c r="D223" s="93">
        <v>0</v>
      </c>
      <c r="E223" s="93">
        <v>14297600</v>
      </c>
      <c r="F223" s="92">
        <v>14297600</v>
      </c>
      <c r="G223" s="92">
        <v>0</v>
      </c>
      <c r="H223" s="92">
        <v>0</v>
      </c>
      <c r="I223" s="92">
        <v>0</v>
      </c>
      <c r="J223" s="92">
        <v>0</v>
      </c>
      <c r="K223" s="92">
        <v>0</v>
      </c>
      <c r="L223" s="92">
        <v>0</v>
      </c>
      <c r="M223" s="92">
        <v>0</v>
      </c>
      <c r="N223" s="92">
        <v>0</v>
      </c>
      <c r="O223" s="92">
        <v>0</v>
      </c>
      <c r="P223" s="92">
        <v>0</v>
      </c>
      <c r="Q223" s="92">
        <v>0</v>
      </c>
      <c r="R223" s="93">
        <v>989107</v>
      </c>
      <c r="S223" s="93">
        <v>989107</v>
      </c>
      <c r="T223" s="93">
        <v>0</v>
      </c>
      <c r="U223" s="93">
        <v>989107</v>
      </c>
    </row>
    <row r="224" spans="2:21" x14ac:dyDescent="0.2">
      <c r="B224" s="138">
        <v>127</v>
      </c>
      <c r="C224" s="87" t="s">
        <v>159</v>
      </c>
      <c r="D224" s="93">
        <v>0</v>
      </c>
      <c r="E224" s="93">
        <v>66851923</v>
      </c>
      <c r="F224" s="92">
        <v>66851923</v>
      </c>
      <c r="G224" s="92">
        <v>0</v>
      </c>
      <c r="H224" s="92">
        <v>0</v>
      </c>
      <c r="I224" s="92">
        <v>0</v>
      </c>
      <c r="J224" s="92">
        <v>0</v>
      </c>
      <c r="K224" s="92">
        <v>0</v>
      </c>
      <c r="L224" s="92">
        <v>0</v>
      </c>
      <c r="M224" s="92">
        <v>0</v>
      </c>
      <c r="N224" s="92">
        <v>0</v>
      </c>
      <c r="O224" s="92">
        <v>0</v>
      </c>
      <c r="P224" s="92">
        <v>0</v>
      </c>
      <c r="Q224" s="92">
        <v>0</v>
      </c>
      <c r="R224" s="93">
        <v>4624812</v>
      </c>
      <c r="S224" s="93">
        <v>4624812</v>
      </c>
      <c r="T224" s="93">
        <v>0</v>
      </c>
      <c r="U224" s="93">
        <v>4624812</v>
      </c>
    </row>
    <row r="225" spans="2:21" x14ac:dyDescent="0.2">
      <c r="B225" s="138">
        <v>128</v>
      </c>
      <c r="C225" s="87" t="s">
        <v>160</v>
      </c>
      <c r="D225" s="93">
        <v>0</v>
      </c>
      <c r="E225" s="93">
        <v>29809592</v>
      </c>
      <c r="F225" s="92">
        <v>29809592</v>
      </c>
      <c r="G225" s="92">
        <v>0</v>
      </c>
      <c r="H225" s="92">
        <v>0</v>
      </c>
      <c r="I225" s="92">
        <v>0</v>
      </c>
      <c r="J225" s="92">
        <v>0</v>
      </c>
      <c r="K225" s="92">
        <v>0</v>
      </c>
      <c r="L225" s="92">
        <v>0</v>
      </c>
      <c r="M225" s="92">
        <v>0</v>
      </c>
      <c r="N225" s="92">
        <v>0</v>
      </c>
      <c r="O225" s="92">
        <v>0</v>
      </c>
      <c r="P225" s="92">
        <v>0</v>
      </c>
      <c r="Q225" s="92">
        <v>0</v>
      </c>
      <c r="R225" s="93">
        <v>2062226</v>
      </c>
      <c r="S225" s="93">
        <v>2062226</v>
      </c>
      <c r="T225" s="93">
        <v>0</v>
      </c>
      <c r="U225" s="93">
        <v>2062226</v>
      </c>
    </row>
    <row r="226" spans="2:21" x14ac:dyDescent="0.2">
      <c r="B226" s="138">
        <v>129</v>
      </c>
      <c r="C226" s="87" t="s">
        <v>161</v>
      </c>
      <c r="D226" s="93">
        <v>0</v>
      </c>
      <c r="E226" s="93">
        <v>15967956</v>
      </c>
      <c r="F226" s="92">
        <v>15967956</v>
      </c>
      <c r="G226" s="92">
        <v>0</v>
      </c>
      <c r="H226" s="92">
        <v>0</v>
      </c>
      <c r="I226" s="92">
        <v>0</v>
      </c>
      <c r="J226" s="92">
        <v>0</v>
      </c>
      <c r="K226" s="92">
        <v>0</v>
      </c>
      <c r="L226" s="92">
        <v>0</v>
      </c>
      <c r="M226" s="92">
        <v>0</v>
      </c>
      <c r="N226" s="92">
        <v>0</v>
      </c>
      <c r="O226" s="92">
        <v>0</v>
      </c>
      <c r="P226" s="92">
        <v>0</v>
      </c>
      <c r="Q226" s="92">
        <v>0</v>
      </c>
      <c r="R226" s="93">
        <v>1104662</v>
      </c>
      <c r="S226" s="93">
        <v>1104662</v>
      </c>
      <c r="T226" s="93">
        <v>0</v>
      </c>
      <c r="U226" s="93">
        <v>1104662</v>
      </c>
    </row>
    <row r="227" spans="2:21" x14ac:dyDescent="0.2">
      <c r="B227" s="138">
        <v>131</v>
      </c>
      <c r="C227" s="87" t="s">
        <v>162</v>
      </c>
      <c r="D227" s="93">
        <v>0</v>
      </c>
      <c r="E227" s="93">
        <v>28024971</v>
      </c>
      <c r="F227" s="92">
        <v>28024971</v>
      </c>
      <c r="G227" s="92">
        <v>0</v>
      </c>
      <c r="H227" s="92">
        <v>0</v>
      </c>
      <c r="I227" s="92">
        <v>0</v>
      </c>
      <c r="J227" s="92">
        <v>0</v>
      </c>
      <c r="K227" s="92">
        <v>0</v>
      </c>
      <c r="L227" s="92">
        <v>0</v>
      </c>
      <c r="M227" s="92">
        <v>0</v>
      </c>
      <c r="N227" s="92">
        <v>0</v>
      </c>
      <c r="O227" s="92">
        <v>0</v>
      </c>
      <c r="P227" s="92">
        <v>0</v>
      </c>
      <c r="Q227" s="92">
        <v>0</v>
      </c>
      <c r="R227" s="93">
        <v>1938766</v>
      </c>
      <c r="S227" s="93">
        <v>1938766</v>
      </c>
      <c r="T227" s="93">
        <v>0</v>
      </c>
      <c r="U227" s="93">
        <v>1938766</v>
      </c>
    </row>
    <row r="228" spans="2:21" x14ac:dyDescent="0.2">
      <c r="B228" s="138">
        <v>134</v>
      </c>
      <c r="C228" s="87" t="s">
        <v>163</v>
      </c>
      <c r="D228" s="93">
        <v>0</v>
      </c>
      <c r="E228" s="93">
        <v>101354018</v>
      </c>
      <c r="F228" s="92">
        <v>101354018</v>
      </c>
      <c r="G228" s="92">
        <v>0</v>
      </c>
      <c r="H228" s="92">
        <v>0</v>
      </c>
      <c r="I228" s="92">
        <v>0</v>
      </c>
      <c r="J228" s="92">
        <v>0</v>
      </c>
      <c r="K228" s="92">
        <v>0</v>
      </c>
      <c r="L228" s="92">
        <v>0</v>
      </c>
      <c r="M228" s="92">
        <v>0</v>
      </c>
      <c r="N228" s="92">
        <v>0</v>
      </c>
      <c r="O228" s="92">
        <v>0</v>
      </c>
      <c r="P228" s="92">
        <v>0</v>
      </c>
      <c r="Q228" s="92">
        <v>0</v>
      </c>
      <c r="R228" s="93">
        <v>7011665</v>
      </c>
      <c r="S228" s="93">
        <v>7011665</v>
      </c>
      <c r="T228" s="93">
        <v>0</v>
      </c>
      <c r="U228" s="93">
        <v>7011665</v>
      </c>
    </row>
    <row r="229" spans="2:21" x14ac:dyDescent="0.2">
      <c r="B229" s="138">
        <v>136</v>
      </c>
      <c r="C229" s="87" t="s">
        <v>164</v>
      </c>
      <c r="D229" s="93">
        <v>0</v>
      </c>
      <c r="E229" s="93">
        <v>11468967</v>
      </c>
      <c r="F229" s="92">
        <v>11468967</v>
      </c>
      <c r="G229" s="92">
        <v>0</v>
      </c>
      <c r="H229" s="92">
        <v>0</v>
      </c>
      <c r="I229" s="92">
        <v>0</v>
      </c>
      <c r="J229" s="92">
        <v>0</v>
      </c>
      <c r="K229" s="92">
        <v>0</v>
      </c>
      <c r="L229" s="92">
        <v>0</v>
      </c>
      <c r="M229" s="92">
        <v>0</v>
      </c>
      <c r="N229" s="92">
        <v>0</v>
      </c>
      <c r="O229" s="92">
        <v>0</v>
      </c>
      <c r="P229" s="92">
        <v>0</v>
      </c>
      <c r="Q229" s="92">
        <v>0</v>
      </c>
      <c r="R229" s="93">
        <v>793423</v>
      </c>
      <c r="S229" s="93">
        <v>793423</v>
      </c>
      <c r="T229" s="93">
        <v>0</v>
      </c>
      <c r="U229" s="93">
        <v>793423</v>
      </c>
    </row>
    <row r="230" spans="2:21" x14ac:dyDescent="0.2">
      <c r="B230" s="138">
        <v>140</v>
      </c>
      <c r="C230" s="87" t="s">
        <v>165</v>
      </c>
      <c r="D230" s="93">
        <v>0</v>
      </c>
      <c r="E230" s="93">
        <v>28863901</v>
      </c>
      <c r="F230" s="92">
        <v>28863901</v>
      </c>
      <c r="G230" s="92">
        <v>0</v>
      </c>
      <c r="H230" s="92">
        <v>0</v>
      </c>
      <c r="I230" s="92">
        <v>0</v>
      </c>
      <c r="J230" s="92">
        <v>0</v>
      </c>
      <c r="K230" s="92">
        <v>0</v>
      </c>
      <c r="L230" s="92">
        <v>0</v>
      </c>
      <c r="M230" s="92">
        <v>0</v>
      </c>
      <c r="N230" s="92">
        <v>0</v>
      </c>
      <c r="O230" s="92">
        <v>0</v>
      </c>
      <c r="P230" s="92">
        <v>0</v>
      </c>
      <c r="Q230" s="92">
        <v>0</v>
      </c>
      <c r="R230" s="93">
        <v>1996803</v>
      </c>
      <c r="S230" s="93">
        <v>1996803</v>
      </c>
      <c r="T230" s="93">
        <v>0</v>
      </c>
      <c r="U230" s="93">
        <v>1996803</v>
      </c>
    </row>
    <row r="231" spans="2:21" x14ac:dyDescent="0.2">
      <c r="B231" s="138">
        <v>144</v>
      </c>
      <c r="C231" s="87" t="s">
        <v>166</v>
      </c>
      <c r="D231" s="93">
        <v>0</v>
      </c>
      <c r="E231" s="93">
        <v>16078938</v>
      </c>
      <c r="F231" s="92">
        <v>16078938</v>
      </c>
      <c r="G231" s="92">
        <v>0</v>
      </c>
      <c r="H231" s="92">
        <v>0</v>
      </c>
      <c r="I231" s="92">
        <v>0</v>
      </c>
      <c r="J231" s="92">
        <v>0</v>
      </c>
      <c r="K231" s="92">
        <v>0</v>
      </c>
      <c r="L231" s="92">
        <v>0</v>
      </c>
      <c r="M231" s="92">
        <v>0</v>
      </c>
      <c r="N231" s="92">
        <v>0</v>
      </c>
      <c r="O231" s="92">
        <v>0</v>
      </c>
      <c r="P231" s="92">
        <v>0</v>
      </c>
      <c r="Q231" s="92">
        <v>0</v>
      </c>
      <c r="R231" s="93">
        <v>1112340</v>
      </c>
      <c r="S231" s="93">
        <v>1112340</v>
      </c>
      <c r="T231" s="93">
        <v>0</v>
      </c>
      <c r="U231" s="93">
        <v>1112340</v>
      </c>
    </row>
    <row r="232" spans="2:21" x14ac:dyDescent="0.2">
      <c r="B232" s="138">
        <v>147</v>
      </c>
      <c r="C232" s="87" t="s">
        <v>167</v>
      </c>
      <c r="D232" s="93">
        <v>0</v>
      </c>
      <c r="E232" s="93">
        <v>39527858</v>
      </c>
      <c r="F232" s="92">
        <v>39527858</v>
      </c>
      <c r="G232" s="92">
        <v>0</v>
      </c>
      <c r="H232" s="92">
        <v>0</v>
      </c>
      <c r="I232" s="92">
        <v>0</v>
      </c>
      <c r="J232" s="92">
        <v>0</v>
      </c>
      <c r="K232" s="92">
        <v>0</v>
      </c>
      <c r="L232" s="92">
        <v>0</v>
      </c>
      <c r="M232" s="92">
        <v>0</v>
      </c>
      <c r="N232" s="92">
        <v>0</v>
      </c>
      <c r="O232" s="92">
        <v>0</v>
      </c>
      <c r="P232" s="92">
        <v>0</v>
      </c>
      <c r="Q232" s="92">
        <v>0</v>
      </c>
      <c r="R232" s="93">
        <v>2734535</v>
      </c>
      <c r="S232" s="93">
        <v>2734535</v>
      </c>
      <c r="T232" s="93">
        <v>0</v>
      </c>
      <c r="U232" s="93">
        <v>2734535</v>
      </c>
    </row>
    <row r="233" spans="2:21" x14ac:dyDescent="0.2">
      <c r="B233" s="138">
        <v>150</v>
      </c>
      <c r="C233" s="87" t="s">
        <v>168</v>
      </c>
      <c r="D233" s="93">
        <v>0</v>
      </c>
      <c r="E233" s="93">
        <v>64176008</v>
      </c>
      <c r="F233" s="92">
        <v>64176008</v>
      </c>
      <c r="G233" s="92">
        <v>0</v>
      </c>
      <c r="H233" s="92">
        <v>0</v>
      </c>
      <c r="I233" s="92">
        <v>0</v>
      </c>
      <c r="J233" s="92">
        <v>0</v>
      </c>
      <c r="K233" s="92">
        <v>0</v>
      </c>
      <c r="L233" s="92">
        <v>0</v>
      </c>
      <c r="M233" s="92">
        <v>0</v>
      </c>
      <c r="N233" s="92">
        <v>0</v>
      </c>
      <c r="O233" s="92">
        <v>0</v>
      </c>
      <c r="P233" s="92">
        <v>0</v>
      </c>
      <c r="Q233" s="92">
        <v>0</v>
      </c>
      <c r="R233" s="93">
        <v>4439693</v>
      </c>
      <c r="S233" s="93">
        <v>4439693</v>
      </c>
      <c r="T233" s="93">
        <v>0</v>
      </c>
      <c r="U233" s="93">
        <v>4439693</v>
      </c>
    </row>
    <row r="234" spans="2:21" x14ac:dyDescent="0.2">
      <c r="B234" s="138">
        <v>151</v>
      </c>
      <c r="C234" s="87" t="s">
        <v>169</v>
      </c>
      <c r="D234" s="93">
        <v>0</v>
      </c>
      <c r="E234" s="93">
        <v>89814086</v>
      </c>
      <c r="F234" s="92">
        <v>89814086</v>
      </c>
      <c r="G234" s="92">
        <v>0</v>
      </c>
      <c r="H234" s="92">
        <v>0</v>
      </c>
      <c r="I234" s="92">
        <v>0</v>
      </c>
      <c r="J234" s="92">
        <v>0</v>
      </c>
      <c r="K234" s="92">
        <v>0</v>
      </c>
      <c r="L234" s="92">
        <v>0</v>
      </c>
      <c r="M234" s="92">
        <v>0</v>
      </c>
      <c r="N234" s="92">
        <v>0</v>
      </c>
      <c r="O234" s="92">
        <v>0</v>
      </c>
      <c r="P234" s="92">
        <v>0</v>
      </c>
      <c r="Q234" s="92">
        <v>0</v>
      </c>
      <c r="R234" s="93">
        <v>6213333</v>
      </c>
      <c r="S234" s="93">
        <v>6213333</v>
      </c>
      <c r="T234" s="93">
        <v>0</v>
      </c>
      <c r="U234" s="93">
        <v>6213333</v>
      </c>
    </row>
    <row r="235" spans="2:21" x14ac:dyDescent="0.2">
      <c r="B235" s="138">
        <v>154</v>
      </c>
      <c r="C235" s="87" t="s">
        <v>170</v>
      </c>
      <c r="D235" s="93">
        <v>0</v>
      </c>
      <c r="E235" s="93">
        <v>45257183</v>
      </c>
      <c r="F235" s="92">
        <v>45257183</v>
      </c>
      <c r="G235" s="92">
        <v>0</v>
      </c>
      <c r="H235" s="92">
        <v>0</v>
      </c>
      <c r="I235" s="92">
        <v>0</v>
      </c>
      <c r="J235" s="92">
        <v>0</v>
      </c>
      <c r="K235" s="92">
        <v>0</v>
      </c>
      <c r="L235" s="92">
        <v>0</v>
      </c>
      <c r="M235" s="92">
        <v>0</v>
      </c>
      <c r="N235" s="92">
        <v>0</v>
      </c>
      <c r="O235" s="92">
        <v>0</v>
      </c>
      <c r="P235" s="92">
        <v>0</v>
      </c>
      <c r="Q235" s="92">
        <v>0</v>
      </c>
      <c r="R235" s="93">
        <v>3130889</v>
      </c>
      <c r="S235" s="93">
        <v>3130889</v>
      </c>
      <c r="T235" s="93">
        <v>0</v>
      </c>
      <c r="U235" s="93">
        <v>3130889</v>
      </c>
    </row>
    <row r="236" spans="2:21" x14ac:dyDescent="0.2">
      <c r="B236" s="138">
        <v>155</v>
      </c>
      <c r="C236" s="87" t="s">
        <v>171</v>
      </c>
      <c r="D236" s="93">
        <v>0</v>
      </c>
      <c r="E236" s="93">
        <v>12594105</v>
      </c>
      <c r="F236" s="92">
        <v>12594105</v>
      </c>
      <c r="G236" s="92">
        <v>0</v>
      </c>
      <c r="H236" s="92">
        <v>0</v>
      </c>
      <c r="I236" s="92">
        <v>0</v>
      </c>
      <c r="J236" s="92">
        <v>0</v>
      </c>
      <c r="K236" s="92">
        <v>0</v>
      </c>
      <c r="L236" s="92">
        <v>0</v>
      </c>
      <c r="M236" s="92">
        <v>0</v>
      </c>
      <c r="N236" s="92">
        <v>0</v>
      </c>
      <c r="O236" s="92">
        <v>0</v>
      </c>
      <c r="P236" s="92">
        <v>0</v>
      </c>
      <c r="Q236" s="92">
        <v>0</v>
      </c>
      <c r="R236" s="93">
        <v>871259</v>
      </c>
      <c r="S236" s="93">
        <v>871259</v>
      </c>
      <c r="T236" s="93">
        <v>0</v>
      </c>
      <c r="U236" s="93">
        <v>871259</v>
      </c>
    </row>
    <row r="237" spans="2:21" x14ac:dyDescent="0.2">
      <c r="B237" s="138">
        <v>156</v>
      </c>
      <c r="C237" s="87" t="s">
        <v>172</v>
      </c>
      <c r="D237" s="93">
        <v>0</v>
      </c>
      <c r="E237" s="93">
        <v>21707910</v>
      </c>
      <c r="F237" s="92">
        <v>21707910</v>
      </c>
      <c r="G237" s="92">
        <v>0</v>
      </c>
      <c r="H237" s="92">
        <v>0</v>
      </c>
      <c r="I237" s="92">
        <v>0</v>
      </c>
      <c r="J237" s="92">
        <v>0</v>
      </c>
      <c r="K237" s="92">
        <v>0</v>
      </c>
      <c r="L237" s="92">
        <v>0</v>
      </c>
      <c r="M237" s="92">
        <v>0</v>
      </c>
      <c r="N237" s="92">
        <v>0</v>
      </c>
      <c r="O237" s="92">
        <v>0</v>
      </c>
      <c r="P237" s="92">
        <v>0</v>
      </c>
      <c r="Q237" s="92">
        <v>0</v>
      </c>
      <c r="R237" s="93">
        <v>1501752</v>
      </c>
      <c r="S237" s="93">
        <v>1501752</v>
      </c>
      <c r="T237" s="93">
        <v>0</v>
      </c>
      <c r="U237" s="93">
        <v>1501752</v>
      </c>
    </row>
    <row r="238" spans="2:21" x14ac:dyDescent="0.2">
      <c r="B238" s="138">
        <v>158</v>
      </c>
      <c r="C238" s="87" t="s">
        <v>173</v>
      </c>
      <c r="D238" s="93">
        <v>0</v>
      </c>
      <c r="E238" s="93">
        <v>10396506</v>
      </c>
      <c r="F238" s="92">
        <v>10396506</v>
      </c>
      <c r="G238" s="92">
        <v>0</v>
      </c>
      <c r="H238" s="92">
        <v>0</v>
      </c>
      <c r="I238" s="92">
        <v>0</v>
      </c>
      <c r="J238" s="92">
        <v>0</v>
      </c>
      <c r="K238" s="92">
        <v>0</v>
      </c>
      <c r="L238" s="92">
        <v>0</v>
      </c>
      <c r="M238" s="92">
        <v>0</v>
      </c>
      <c r="N238" s="92">
        <v>0</v>
      </c>
      <c r="O238" s="92">
        <v>0</v>
      </c>
      <c r="P238" s="92">
        <v>0</v>
      </c>
      <c r="Q238" s="92">
        <v>0</v>
      </c>
      <c r="R238" s="93">
        <v>719230</v>
      </c>
      <c r="S238" s="93">
        <v>719230</v>
      </c>
      <c r="T238" s="93">
        <v>0</v>
      </c>
      <c r="U238" s="93">
        <v>719230</v>
      </c>
    </row>
    <row r="239" spans="2:21" x14ac:dyDescent="0.2">
      <c r="B239" s="138">
        <v>160</v>
      </c>
      <c r="C239" s="87" t="s">
        <v>174</v>
      </c>
      <c r="D239" s="93">
        <v>0</v>
      </c>
      <c r="E239" s="93">
        <v>54656102</v>
      </c>
      <c r="F239" s="92">
        <v>54656102</v>
      </c>
      <c r="G239" s="92">
        <v>0</v>
      </c>
      <c r="H239" s="92">
        <v>0</v>
      </c>
      <c r="I239" s="92">
        <v>0</v>
      </c>
      <c r="J239" s="92">
        <v>0</v>
      </c>
      <c r="K239" s="92">
        <v>0</v>
      </c>
      <c r="L239" s="92">
        <v>0</v>
      </c>
      <c r="M239" s="92">
        <v>0</v>
      </c>
      <c r="N239" s="92">
        <v>0</v>
      </c>
      <c r="O239" s="92">
        <v>0</v>
      </c>
      <c r="P239" s="92">
        <v>0</v>
      </c>
      <c r="Q239" s="92">
        <v>0</v>
      </c>
      <c r="R239" s="93">
        <v>3781106</v>
      </c>
      <c r="S239" s="93">
        <v>3781106</v>
      </c>
      <c r="T239" s="93">
        <v>0</v>
      </c>
      <c r="U239" s="93">
        <v>3781106</v>
      </c>
    </row>
    <row r="240" spans="2:21" x14ac:dyDescent="0.2">
      <c r="B240" s="138">
        <v>161</v>
      </c>
      <c r="C240" s="87" t="s">
        <v>175</v>
      </c>
      <c r="D240" s="93">
        <v>0</v>
      </c>
      <c r="E240" s="93">
        <v>19649274</v>
      </c>
      <c r="F240" s="92">
        <v>19649274</v>
      </c>
      <c r="G240" s="92">
        <v>0</v>
      </c>
      <c r="H240" s="92">
        <v>0</v>
      </c>
      <c r="I240" s="92">
        <v>0</v>
      </c>
      <c r="J240" s="92">
        <v>0</v>
      </c>
      <c r="K240" s="92">
        <v>0</v>
      </c>
      <c r="L240" s="92">
        <v>0</v>
      </c>
      <c r="M240" s="92">
        <v>0</v>
      </c>
      <c r="N240" s="92">
        <v>0</v>
      </c>
      <c r="O240" s="92">
        <v>0</v>
      </c>
      <c r="P240" s="92">
        <v>0</v>
      </c>
      <c r="Q240" s="92">
        <v>0</v>
      </c>
      <c r="R240" s="93">
        <v>1359336</v>
      </c>
      <c r="S240" s="93">
        <v>1359336</v>
      </c>
      <c r="T240" s="93">
        <v>0</v>
      </c>
      <c r="U240" s="93">
        <v>1359336</v>
      </c>
    </row>
    <row r="241" spans="2:21" x14ac:dyDescent="0.2">
      <c r="B241" s="138">
        <v>162</v>
      </c>
      <c r="C241" s="87" t="s">
        <v>176</v>
      </c>
      <c r="D241" s="93">
        <v>0</v>
      </c>
      <c r="E241" s="93">
        <v>56749597</v>
      </c>
      <c r="F241" s="92">
        <v>56749597</v>
      </c>
      <c r="G241" s="92">
        <v>0</v>
      </c>
      <c r="H241" s="92">
        <v>0</v>
      </c>
      <c r="I241" s="92">
        <v>0</v>
      </c>
      <c r="J241" s="92">
        <v>0</v>
      </c>
      <c r="K241" s="92">
        <v>0</v>
      </c>
      <c r="L241" s="92">
        <v>0</v>
      </c>
      <c r="M241" s="92">
        <v>0</v>
      </c>
      <c r="N241" s="92">
        <v>0</v>
      </c>
      <c r="O241" s="92">
        <v>0</v>
      </c>
      <c r="P241" s="92">
        <v>0</v>
      </c>
      <c r="Q241" s="92">
        <v>0</v>
      </c>
      <c r="R241" s="93">
        <v>3925934</v>
      </c>
      <c r="S241" s="93">
        <v>3925934</v>
      </c>
      <c r="T241" s="93">
        <v>0</v>
      </c>
      <c r="U241" s="93">
        <v>3925934</v>
      </c>
    </row>
    <row r="242" spans="2:21" x14ac:dyDescent="0.2">
      <c r="B242" s="138">
        <v>163</v>
      </c>
      <c r="C242" s="87" t="s">
        <v>177</v>
      </c>
      <c r="D242" s="93">
        <v>0</v>
      </c>
      <c r="E242" s="93">
        <v>13400053</v>
      </c>
      <c r="F242" s="92">
        <v>13400053</v>
      </c>
      <c r="G242" s="92">
        <v>0</v>
      </c>
      <c r="H242" s="92">
        <v>0</v>
      </c>
      <c r="I242" s="92">
        <v>0</v>
      </c>
      <c r="J242" s="92">
        <v>0</v>
      </c>
      <c r="K242" s="92">
        <v>0</v>
      </c>
      <c r="L242" s="92">
        <v>0</v>
      </c>
      <c r="M242" s="92">
        <v>0</v>
      </c>
      <c r="N242" s="92">
        <v>0</v>
      </c>
      <c r="O242" s="92">
        <v>0</v>
      </c>
      <c r="P242" s="92">
        <v>0</v>
      </c>
      <c r="Q242" s="92">
        <v>0</v>
      </c>
      <c r="R242" s="93">
        <v>927015</v>
      </c>
      <c r="S242" s="93">
        <v>927015</v>
      </c>
      <c r="T242" s="93">
        <v>0</v>
      </c>
      <c r="U242" s="93">
        <v>927015</v>
      </c>
    </row>
    <row r="243" spans="2:21" x14ac:dyDescent="0.2">
      <c r="B243" s="138">
        <v>166</v>
      </c>
      <c r="C243" s="87" t="s">
        <v>178</v>
      </c>
      <c r="D243" s="93">
        <v>0</v>
      </c>
      <c r="E243" s="93">
        <v>74531560</v>
      </c>
      <c r="F243" s="92">
        <v>74531560</v>
      </c>
      <c r="G243" s="92">
        <v>0</v>
      </c>
      <c r="H243" s="92">
        <v>0</v>
      </c>
      <c r="I243" s="92">
        <v>0</v>
      </c>
      <c r="J243" s="92">
        <v>0</v>
      </c>
      <c r="K243" s="92">
        <v>0</v>
      </c>
      <c r="L243" s="92">
        <v>0</v>
      </c>
      <c r="M243" s="92">
        <v>0</v>
      </c>
      <c r="N243" s="92">
        <v>0</v>
      </c>
      <c r="O243" s="92">
        <v>0</v>
      </c>
      <c r="P243" s="92">
        <v>0</v>
      </c>
      <c r="Q243" s="92">
        <v>0</v>
      </c>
      <c r="R243" s="93">
        <v>5156089</v>
      </c>
      <c r="S243" s="93">
        <v>5156089</v>
      </c>
      <c r="T243" s="93">
        <v>0</v>
      </c>
      <c r="U243" s="93">
        <v>5156089</v>
      </c>
    </row>
    <row r="244" spans="2:21" x14ac:dyDescent="0.2">
      <c r="B244" s="138">
        <v>167</v>
      </c>
      <c r="C244" s="87" t="s">
        <v>179</v>
      </c>
      <c r="D244" s="93">
        <v>0</v>
      </c>
      <c r="E244" s="93">
        <v>21613029</v>
      </c>
      <c r="F244" s="92">
        <v>21613029</v>
      </c>
      <c r="G244" s="92">
        <v>0</v>
      </c>
      <c r="H244" s="92">
        <v>0</v>
      </c>
      <c r="I244" s="92">
        <v>0</v>
      </c>
      <c r="J244" s="92">
        <v>0</v>
      </c>
      <c r="K244" s="92">
        <v>0</v>
      </c>
      <c r="L244" s="92">
        <v>0</v>
      </c>
      <c r="M244" s="92">
        <v>0</v>
      </c>
      <c r="N244" s="92">
        <v>0</v>
      </c>
      <c r="O244" s="92">
        <v>0</v>
      </c>
      <c r="P244" s="92">
        <v>0</v>
      </c>
      <c r="Q244" s="92">
        <v>0</v>
      </c>
      <c r="R244" s="93">
        <v>1495188</v>
      </c>
      <c r="S244" s="93">
        <v>1495188</v>
      </c>
      <c r="T244" s="93">
        <v>0</v>
      </c>
      <c r="U244" s="93">
        <v>1495188</v>
      </c>
    </row>
    <row r="245" spans="2:21" x14ac:dyDescent="0.2">
      <c r="B245" s="138">
        <v>170</v>
      </c>
      <c r="C245" s="87" t="s">
        <v>180</v>
      </c>
      <c r="D245" s="93">
        <v>0</v>
      </c>
      <c r="E245" s="93">
        <v>6509950</v>
      </c>
      <c r="F245" s="92">
        <v>6509950</v>
      </c>
      <c r="G245" s="92">
        <v>0</v>
      </c>
      <c r="H245" s="92">
        <v>0</v>
      </c>
      <c r="I245" s="92">
        <v>0</v>
      </c>
      <c r="J245" s="92">
        <v>0</v>
      </c>
      <c r="K245" s="92">
        <v>0</v>
      </c>
      <c r="L245" s="92">
        <v>0</v>
      </c>
      <c r="M245" s="92">
        <v>0</v>
      </c>
      <c r="N245" s="92">
        <v>0</v>
      </c>
      <c r="O245" s="92">
        <v>0</v>
      </c>
      <c r="P245" s="92">
        <v>0</v>
      </c>
      <c r="Q245" s="92">
        <v>0</v>
      </c>
      <c r="R245" s="93">
        <v>450358</v>
      </c>
      <c r="S245" s="93">
        <v>450358</v>
      </c>
      <c r="T245" s="93">
        <v>0</v>
      </c>
      <c r="U245" s="93">
        <v>450358</v>
      </c>
    </row>
    <row r="246" spans="2:21" x14ac:dyDescent="0.2">
      <c r="B246" s="138">
        <v>173</v>
      </c>
      <c r="C246" s="87" t="s">
        <v>181</v>
      </c>
      <c r="D246" s="93">
        <v>0</v>
      </c>
      <c r="E246" s="93">
        <v>51058256</v>
      </c>
      <c r="F246" s="92">
        <v>51058256</v>
      </c>
      <c r="G246" s="92">
        <v>0</v>
      </c>
      <c r="H246" s="92">
        <v>0</v>
      </c>
      <c r="I246" s="92">
        <v>0</v>
      </c>
      <c r="J246" s="92">
        <v>0</v>
      </c>
      <c r="K246" s="92">
        <v>0</v>
      </c>
      <c r="L246" s="92">
        <v>0</v>
      </c>
      <c r="M246" s="92">
        <v>0</v>
      </c>
      <c r="N246" s="92">
        <v>0</v>
      </c>
      <c r="O246" s="92">
        <v>0</v>
      </c>
      <c r="P246" s="92">
        <v>0</v>
      </c>
      <c r="Q246" s="92">
        <v>0</v>
      </c>
      <c r="R246" s="93">
        <v>3532207</v>
      </c>
      <c r="S246" s="93">
        <v>3532207</v>
      </c>
      <c r="T246" s="93">
        <v>0</v>
      </c>
      <c r="U246" s="93">
        <v>3532207</v>
      </c>
    </row>
    <row r="247" spans="2:21" x14ac:dyDescent="0.2">
      <c r="B247" s="138">
        <v>180</v>
      </c>
      <c r="C247" s="87" t="s">
        <v>182</v>
      </c>
      <c r="D247" s="93">
        <v>0</v>
      </c>
      <c r="E247" s="93">
        <v>15913403</v>
      </c>
      <c r="F247" s="92">
        <v>15913403</v>
      </c>
      <c r="G247" s="92">
        <v>0</v>
      </c>
      <c r="H247" s="92">
        <v>0</v>
      </c>
      <c r="I247" s="92">
        <v>0</v>
      </c>
      <c r="J247" s="92">
        <v>0</v>
      </c>
      <c r="K247" s="92">
        <v>0</v>
      </c>
      <c r="L247" s="92">
        <v>0</v>
      </c>
      <c r="M247" s="92">
        <v>0</v>
      </c>
      <c r="N247" s="92">
        <v>0</v>
      </c>
      <c r="O247" s="92">
        <v>0</v>
      </c>
      <c r="P247" s="92">
        <v>0</v>
      </c>
      <c r="Q247" s="92">
        <v>0</v>
      </c>
      <c r="R247" s="93">
        <v>1100888</v>
      </c>
      <c r="S247" s="93">
        <v>1100888</v>
      </c>
      <c r="T247" s="93">
        <v>0</v>
      </c>
      <c r="U247" s="93">
        <v>1100888</v>
      </c>
    </row>
    <row r="248" spans="2:21" x14ac:dyDescent="0.2">
      <c r="B248" s="138">
        <v>182</v>
      </c>
      <c r="C248" s="87" t="s">
        <v>183</v>
      </c>
      <c r="D248" s="93">
        <v>0</v>
      </c>
      <c r="E248" s="93">
        <v>20775193</v>
      </c>
      <c r="F248" s="92">
        <v>20775193</v>
      </c>
      <c r="G248" s="92">
        <v>0</v>
      </c>
      <c r="H248" s="92">
        <v>0</v>
      </c>
      <c r="I248" s="92">
        <v>0</v>
      </c>
      <c r="J248" s="92">
        <v>0</v>
      </c>
      <c r="K248" s="92">
        <v>0</v>
      </c>
      <c r="L248" s="92">
        <v>0</v>
      </c>
      <c r="M248" s="92">
        <v>0</v>
      </c>
      <c r="N248" s="92">
        <v>0</v>
      </c>
      <c r="O248" s="92">
        <v>0</v>
      </c>
      <c r="P248" s="92">
        <v>0</v>
      </c>
      <c r="Q248" s="92">
        <v>0</v>
      </c>
      <c r="R248" s="93">
        <v>1437227</v>
      </c>
      <c r="S248" s="93">
        <v>1437227</v>
      </c>
      <c r="T248" s="93">
        <v>0</v>
      </c>
      <c r="U248" s="93">
        <v>1437227</v>
      </c>
    </row>
    <row r="249" spans="2:21" x14ac:dyDescent="0.2">
      <c r="B249" s="138">
        <v>190</v>
      </c>
      <c r="C249" s="87" t="s">
        <v>184</v>
      </c>
      <c r="D249" s="93">
        <v>0</v>
      </c>
      <c r="E249" s="93">
        <v>5462187</v>
      </c>
      <c r="F249" s="92">
        <v>5462187</v>
      </c>
      <c r="G249" s="92">
        <v>0</v>
      </c>
      <c r="H249" s="92">
        <v>0</v>
      </c>
      <c r="I249" s="92">
        <v>0</v>
      </c>
      <c r="J249" s="92">
        <v>0</v>
      </c>
      <c r="K249" s="92">
        <v>0</v>
      </c>
      <c r="L249" s="92">
        <v>0</v>
      </c>
      <c r="M249" s="92">
        <v>0</v>
      </c>
      <c r="N249" s="92">
        <v>0</v>
      </c>
      <c r="O249" s="92">
        <v>0</v>
      </c>
      <c r="P249" s="92">
        <v>0</v>
      </c>
      <c r="Q249" s="92">
        <v>0</v>
      </c>
      <c r="R249" s="93">
        <v>377874</v>
      </c>
      <c r="S249" s="93">
        <v>377874</v>
      </c>
      <c r="T249" s="93">
        <v>0</v>
      </c>
      <c r="U249" s="93">
        <v>377874</v>
      </c>
    </row>
    <row r="250" spans="2:21" x14ac:dyDescent="0.2">
      <c r="B250" s="138">
        <v>191</v>
      </c>
      <c r="C250" s="87" t="s">
        <v>185</v>
      </c>
      <c r="D250" s="93">
        <v>0</v>
      </c>
      <c r="E250" s="93">
        <v>10693188</v>
      </c>
      <c r="F250" s="92">
        <v>10693188</v>
      </c>
      <c r="G250" s="92">
        <v>0</v>
      </c>
      <c r="H250" s="92">
        <v>0</v>
      </c>
      <c r="I250" s="92">
        <v>0</v>
      </c>
      <c r="J250" s="92">
        <v>0</v>
      </c>
      <c r="K250" s="92">
        <v>0</v>
      </c>
      <c r="L250" s="92">
        <v>0</v>
      </c>
      <c r="M250" s="92">
        <v>0</v>
      </c>
      <c r="N250" s="92">
        <v>0</v>
      </c>
      <c r="O250" s="92">
        <v>0</v>
      </c>
      <c r="P250" s="92">
        <v>0</v>
      </c>
      <c r="Q250" s="92">
        <v>0</v>
      </c>
      <c r="R250" s="93">
        <v>739754</v>
      </c>
      <c r="S250" s="93">
        <v>739754</v>
      </c>
      <c r="T250" s="93">
        <v>0</v>
      </c>
      <c r="U250" s="93">
        <v>739754</v>
      </c>
    </row>
    <row r="251" spans="2:21" x14ac:dyDescent="0.2">
      <c r="B251" s="138">
        <v>206</v>
      </c>
      <c r="C251" s="87" t="s">
        <v>186</v>
      </c>
      <c r="D251" s="93">
        <v>0</v>
      </c>
      <c r="E251" s="93">
        <v>20820211</v>
      </c>
      <c r="F251" s="92">
        <v>20820211</v>
      </c>
      <c r="G251" s="92">
        <v>0</v>
      </c>
      <c r="H251" s="92">
        <v>0</v>
      </c>
      <c r="I251" s="92">
        <v>0</v>
      </c>
      <c r="J251" s="92">
        <v>0</v>
      </c>
      <c r="K251" s="92">
        <v>0</v>
      </c>
      <c r="L251" s="92">
        <v>0</v>
      </c>
      <c r="M251" s="92">
        <v>0</v>
      </c>
      <c r="N251" s="92">
        <v>0</v>
      </c>
      <c r="O251" s="92">
        <v>0</v>
      </c>
      <c r="P251" s="92">
        <v>0</v>
      </c>
      <c r="Q251" s="92">
        <v>0</v>
      </c>
      <c r="R251" s="93">
        <v>1440341</v>
      </c>
      <c r="S251" s="93">
        <v>1440341</v>
      </c>
      <c r="T251" s="93">
        <v>0</v>
      </c>
      <c r="U251" s="93">
        <v>1440341</v>
      </c>
    </row>
    <row r="252" spans="2:21" x14ac:dyDescent="0.2">
      <c r="B252" s="138">
        <v>210</v>
      </c>
      <c r="C252" s="87" t="s">
        <v>187</v>
      </c>
      <c r="D252" s="93">
        <v>0</v>
      </c>
      <c r="E252" s="93">
        <v>36892584</v>
      </c>
      <c r="F252" s="92">
        <v>36892584</v>
      </c>
      <c r="G252" s="92">
        <v>0</v>
      </c>
      <c r="H252" s="92">
        <v>0</v>
      </c>
      <c r="I252" s="92">
        <v>0</v>
      </c>
      <c r="J252" s="92">
        <v>0</v>
      </c>
      <c r="K252" s="92">
        <v>0</v>
      </c>
      <c r="L252" s="92">
        <v>0</v>
      </c>
      <c r="M252" s="92">
        <v>0</v>
      </c>
      <c r="N252" s="92">
        <v>0</v>
      </c>
      <c r="O252" s="92">
        <v>0</v>
      </c>
      <c r="P252" s="92">
        <v>0</v>
      </c>
      <c r="Q252" s="92">
        <v>0</v>
      </c>
      <c r="R252" s="93">
        <v>2552227</v>
      </c>
      <c r="S252" s="93">
        <v>2552227</v>
      </c>
      <c r="T252" s="93">
        <v>0</v>
      </c>
      <c r="U252" s="93">
        <v>2552227</v>
      </c>
    </row>
    <row r="253" spans="2:21" x14ac:dyDescent="0.2">
      <c r="B253" s="138">
        <v>214</v>
      </c>
      <c r="C253" s="87" t="s">
        <v>188</v>
      </c>
      <c r="D253" s="93">
        <v>0</v>
      </c>
      <c r="E253" s="93">
        <v>26972362</v>
      </c>
      <c r="F253" s="92">
        <v>26972362</v>
      </c>
      <c r="G253" s="92">
        <v>0</v>
      </c>
      <c r="H253" s="92">
        <v>0</v>
      </c>
      <c r="I253" s="92">
        <v>0</v>
      </c>
      <c r="J253" s="92">
        <v>0</v>
      </c>
      <c r="K253" s="92">
        <v>0</v>
      </c>
      <c r="L253" s="92">
        <v>0</v>
      </c>
      <c r="M253" s="92">
        <v>0</v>
      </c>
      <c r="N253" s="92">
        <v>0</v>
      </c>
      <c r="O253" s="92">
        <v>0</v>
      </c>
      <c r="P253" s="92">
        <v>0</v>
      </c>
      <c r="Q253" s="92">
        <v>0</v>
      </c>
      <c r="R253" s="93">
        <v>1865947</v>
      </c>
      <c r="S253" s="93">
        <v>1865947</v>
      </c>
      <c r="T253" s="93">
        <v>0</v>
      </c>
      <c r="U253" s="93">
        <v>1865947</v>
      </c>
    </row>
    <row r="254" spans="2:21" x14ac:dyDescent="0.2">
      <c r="B254" s="138">
        <v>221</v>
      </c>
      <c r="C254" s="87" t="s">
        <v>189</v>
      </c>
      <c r="D254" s="93">
        <v>0</v>
      </c>
      <c r="E254" s="93">
        <v>41074571</v>
      </c>
      <c r="F254" s="92">
        <v>41074571</v>
      </c>
      <c r="G254" s="92">
        <v>0</v>
      </c>
      <c r="H254" s="92">
        <v>0</v>
      </c>
      <c r="I254" s="92">
        <v>0</v>
      </c>
      <c r="J254" s="92">
        <v>0</v>
      </c>
      <c r="K254" s="92">
        <v>0</v>
      </c>
      <c r="L254" s="92">
        <v>0</v>
      </c>
      <c r="M254" s="92">
        <v>0</v>
      </c>
      <c r="N254" s="92">
        <v>0</v>
      </c>
      <c r="O254" s="92">
        <v>0</v>
      </c>
      <c r="P254" s="92">
        <v>0</v>
      </c>
      <c r="Q254" s="92">
        <v>0</v>
      </c>
      <c r="R254" s="93">
        <v>2841537</v>
      </c>
      <c r="S254" s="93">
        <v>2841537</v>
      </c>
      <c r="T254" s="93">
        <v>0</v>
      </c>
      <c r="U254" s="93">
        <v>2841537</v>
      </c>
    </row>
    <row r="255" spans="2:21" x14ac:dyDescent="0.2">
      <c r="B255" s="138">
        <v>222</v>
      </c>
      <c r="C255" s="87" t="s">
        <v>190</v>
      </c>
      <c r="D255" s="93">
        <v>0</v>
      </c>
      <c r="E255" s="93">
        <v>41853320</v>
      </c>
      <c r="F255" s="92">
        <v>41853320</v>
      </c>
      <c r="G255" s="92">
        <v>0</v>
      </c>
      <c r="H255" s="92">
        <v>0</v>
      </c>
      <c r="I255" s="92">
        <v>0</v>
      </c>
      <c r="J255" s="92">
        <v>0</v>
      </c>
      <c r="K255" s="92">
        <v>0</v>
      </c>
      <c r="L255" s="92">
        <v>0</v>
      </c>
      <c r="M255" s="92">
        <v>0</v>
      </c>
      <c r="N255" s="92">
        <v>0</v>
      </c>
      <c r="O255" s="92">
        <v>0</v>
      </c>
      <c r="P255" s="92">
        <v>0</v>
      </c>
      <c r="Q255" s="92">
        <v>0</v>
      </c>
      <c r="R255" s="93">
        <v>2895410</v>
      </c>
      <c r="S255" s="93">
        <v>2895410</v>
      </c>
      <c r="T255" s="93">
        <v>0</v>
      </c>
      <c r="U255" s="93">
        <v>2895410</v>
      </c>
    </row>
    <row r="256" spans="2:21" x14ac:dyDescent="0.2">
      <c r="B256" s="138">
        <v>224</v>
      </c>
      <c r="C256" s="87" t="s">
        <v>191</v>
      </c>
      <c r="D256" s="93">
        <v>0</v>
      </c>
      <c r="E256" s="93">
        <v>124031067</v>
      </c>
      <c r="F256" s="92">
        <v>124031067</v>
      </c>
      <c r="G256" s="92">
        <v>0</v>
      </c>
      <c r="H256" s="92">
        <v>0</v>
      </c>
      <c r="I256" s="92">
        <v>0</v>
      </c>
      <c r="J256" s="92">
        <v>0</v>
      </c>
      <c r="K256" s="92">
        <v>0</v>
      </c>
      <c r="L256" s="92">
        <v>0</v>
      </c>
      <c r="M256" s="92">
        <v>0</v>
      </c>
      <c r="N256" s="92">
        <v>0</v>
      </c>
      <c r="O256" s="92">
        <v>0</v>
      </c>
      <c r="P256" s="92">
        <v>0</v>
      </c>
      <c r="Q256" s="92">
        <v>0</v>
      </c>
      <c r="R256" s="93">
        <v>8580462</v>
      </c>
      <c r="S256" s="93">
        <v>8580462</v>
      </c>
      <c r="T256" s="93">
        <v>0</v>
      </c>
      <c r="U256" s="93">
        <v>8580462</v>
      </c>
    </row>
    <row r="257" spans="2:21" x14ac:dyDescent="0.2">
      <c r="B257" s="138">
        <v>226</v>
      </c>
      <c r="C257" s="87" t="s">
        <v>192</v>
      </c>
      <c r="D257" s="93">
        <v>0</v>
      </c>
      <c r="E257" s="93">
        <v>70192948</v>
      </c>
      <c r="F257" s="92">
        <v>70192948</v>
      </c>
      <c r="G257" s="92">
        <v>0</v>
      </c>
      <c r="H257" s="92">
        <v>0</v>
      </c>
      <c r="I257" s="92">
        <v>0</v>
      </c>
      <c r="J257" s="92">
        <v>0</v>
      </c>
      <c r="K257" s="92">
        <v>0</v>
      </c>
      <c r="L257" s="92">
        <v>0</v>
      </c>
      <c r="M257" s="92">
        <v>0</v>
      </c>
      <c r="N257" s="92">
        <v>0</v>
      </c>
      <c r="O257" s="92">
        <v>0</v>
      </c>
      <c r="P257" s="92">
        <v>0</v>
      </c>
      <c r="Q257" s="92">
        <v>0</v>
      </c>
      <c r="R257" s="93">
        <v>4855944</v>
      </c>
      <c r="S257" s="93">
        <v>4855944</v>
      </c>
      <c r="T257" s="93">
        <v>0</v>
      </c>
      <c r="U257" s="93">
        <v>4855944</v>
      </c>
    </row>
    <row r="258" spans="2:21" x14ac:dyDescent="0.2">
      <c r="B258" s="138">
        <v>227</v>
      </c>
      <c r="C258" s="87" t="s">
        <v>193</v>
      </c>
      <c r="D258" s="93">
        <v>0</v>
      </c>
      <c r="E258" s="93">
        <v>17981731</v>
      </c>
      <c r="F258" s="92">
        <v>17981731</v>
      </c>
      <c r="G258" s="92">
        <v>0</v>
      </c>
      <c r="H258" s="92">
        <v>0</v>
      </c>
      <c r="I258" s="92">
        <v>0</v>
      </c>
      <c r="J258" s="92">
        <v>0</v>
      </c>
      <c r="K258" s="92">
        <v>0</v>
      </c>
      <c r="L258" s="92">
        <v>0</v>
      </c>
      <c r="M258" s="92">
        <v>0</v>
      </c>
      <c r="N258" s="92">
        <v>0</v>
      </c>
      <c r="O258" s="92">
        <v>0</v>
      </c>
      <c r="P258" s="92">
        <v>0</v>
      </c>
      <c r="Q258" s="92">
        <v>0</v>
      </c>
      <c r="R258" s="93">
        <v>1243975</v>
      </c>
      <c r="S258" s="93">
        <v>1243975</v>
      </c>
      <c r="T258" s="93">
        <v>0</v>
      </c>
      <c r="U258" s="93">
        <v>1243975</v>
      </c>
    </row>
    <row r="259" spans="2:21" x14ac:dyDescent="0.2">
      <c r="B259" s="138">
        <v>228</v>
      </c>
      <c r="C259" s="87" t="s">
        <v>194</v>
      </c>
      <c r="D259" s="93">
        <v>0</v>
      </c>
      <c r="E259" s="93">
        <v>14402642</v>
      </c>
      <c r="F259" s="92">
        <v>14402642</v>
      </c>
      <c r="G259" s="92">
        <v>0</v>
      </c>
      <c r="H259" s="92">
        <v>0</v>
      </c>
      <c r="I259" s="92">
        <v>0</v>
      </c>
      <c r="J259" s="92">
        <v>0</v>
      </c>
      <c r="K259" s="92">
        <v>0</v>
      </c>
      <c r="L259" s="92">
        <v>0</v>
      </c>
      <c r="M259" s="92">
        <v>0</v>
      </c>
      <c r="N259" s="92">
        <v>0</v>
      </c>
      <c r="O259" s="92">
        <v>0</v>
      </c>
      <c r="P259" s="92">
        <v>0</v>
      </c>
      <c r="Q259" s="92">
        <v>0</v>
      </c>
      <c r="R259" s="93">
        <v>996374</v>
      </c>
      <c r="S259" s="93">
        <v>996374</v>
      </c>
      <c r="T259" s="93">
        <v>0</v>
      </c>
      <c r="U259" s="93">
        <v>996374</v>
      </c>
    </row>
    <row r="260" spans="2:21" hidden="1" x14ac:dyDescent="0.2"/>
    <row r="261" spans="2:21" ht="13.5" hidden="1" thickBot="1" x14ac:dyDescent="0.25"/>
    <row r="262" spans="2:21" hidden="1" x14ac:dyDescent="0.2">
      <c r="B262" s="52"/>
      <c r="C262" s="53"/>
      <c r="D262" s="52"/>
      <c r="E262" s="54"/>
      <c r="F262" s="55"/>
      <c r="G262" s="197" t="s">
        <v>221</v>
      </c>
      <c r="H262" s="198"/>
      <c r="I262" s="198"/>
      <c r="J262" s="198"/>
      <c r="K262" s="199"/>
      <c r="L262" s="197" t="s">
        <v>222</v>
      </c>
      <c r="M262" s="198"/>
      <c r="N262" s="198"/>
      <c r="O262" s="198"/>
      <c r="P262" s="199"/>
      <c r="Q262" s="56"/>
      <c r="R262" s="57"/>
      <c r="S262" s="57"/>
      <c r="T262" s="57"/>
      <c r="U262" s="58"/>
    </row>
    <row r="263" spans="2:21" hidden="1" x14ac:dyDescent="0.2">
      <c r="B263" s="59"/>
      <c r="C263" s="60"/>
      <c r="D263" s="59"/>
      <c r="E263" s="61"/>
      <c r="F263" s="62"/>
      <c r="G263" s="59"/>
      <c r="H263" s="61"/>
      <c r="I263" s="61"/>
      <c r="J263" s="61"/>
      <c r="K263" s="62"/>
      <c r="L263" s="59"/>
      <c r="M263" s="61"/>
      <c r="N263" s="61"/>
      <c r="O263" s="61"/>
      <c r="P263" s="62"/>
      <c r="Q263" s="59"/>
      <c r="R263" s="61"/>
      <c r="S263" s="61"/>
      <c r="T263" s="63" t="s">
        <v>223</v>
      </c>
      <c r="U263" s="62"/>
    </row>
    <row r="264" spans="2:21" hidden="1" x14ac:dyDescent="0.2">
      <c r="B264" s="59"/>
      <c r="C264" s="60"/>
      <c r="D264" s="59"/>
      <c r="E264" s="61"/>
      <c r="F264" s="62"/>
      <c r="G264" s="59"/>
      <c r="H264" s="61"/>
      <c r="I264" s="61"/>
      <c r="J264" s="63" t="s">
        <v>224</v>
      </c>
      <c r="K264" s="62"/>
      <c r="L264" s="59"/>
      <c r="M264" s="61"/>
      <c r="N264" s="61"/>
      <c r="O264" s="63" t="s">
        <v>224</v>
      </c>
      <c r="P264" s="62"/>
      <c r="Q264" s="59"/>
      <c r="R264" s="61"/>
      <c r="S264" s="61"/>
      <c r="T264" s="63" t="s">
        <v>225</v>
      </c>
      <c r="U264" s="62"/>
    </row>
    <row r="265" spans="2:21" hidden="1" x14ac:dyDescent="0.2">
      <c r="B265" s="59"/>
      <c r="C265" s="60"/>
      <c r="D265" s="191">
        <v>45838</v>
      </c>
      <c r="E265" s="192"/>
      <c r="F265" s="193"/>
      <c r="G265" s="59"/>
      <c r="H265" s="63"/>
      <c r="I265" s="63" t="s">
        <v>226</v>
      </c>
      <c r="J265" s="63" t="s">
        <v>8</v>
      </c>
      <c r="K265" s="64"/>
      <c r="L265" s="59"/>
      <c r="M265" s="63"/>
      <c r="N265" s="63" t="s">
        <v>226</v>
      </c>
      <c r="O265" s="63" t="s">
        <v>8</v>
      </c>
      <c r="P265" s="64"/>
      <c r="Q265" s="59"/>
      <c r="R265" s="61"/>
      <c r="S265" s="63"/>
      <c r="T265" s="63" t="s">
        <v>8</v>
      </c>
      <c r="U265" s="62"/>
    </row>
    <row r="266" spans="2:21" hidden="1" x14ac:dyDescent="0.2">
      <c r="B266" s="59"/>
      <c r="C266" s="60"/>
      <c r="D266" s="191"/>
      <c r="E266" s="192"/>
      <c r="F266" s="193"/>
      <c r="G266" s="59"/>
      <c r="H266" s="63"/>
      <c r="I266" s="63" t="s">
        <v>227</v>
      </c>
      <c r="J266" s="63" t="s">
        <v>228</v>
      </c>
      <c r="K266" s="64"/>
      <c r="L266" s="59"/>
      <c r="M266" s="63"/>
      <c r="N266" s="63" t="s">
        <v>227</v>
      </c>
      <c r="O266" s="63" t="s">
        <v>228</v>
      </c>
      <c r="P266" s="64"/>
      <c r="Q266" s="59"/>
      <c r="R266" s="61"/>
      <c r="S266" s="63"/>
      <c r="T266" s="63" t="s">
        <v>228</v>
      </c>
      <c r="U266" s="62"/>
    </row>
    <row r="267" spans="2:21" ht="13.5" hidden="1" thickBot="1" x14ac:dyDescent="0.25">
      <c r="B267" s="59"/>
      <c r="C267" s="60"/>
      <c r="D267" s="194"/>
      <c r="E267" s="195"/>
      <c r="F267" s="196"/>
      <c r="G267" s="59"/>
      <c r="H267" s="63"/>
      <c r="I267" s="63" t="s">
        <v>229</v>
      </c>
      <c r="J267" s="63" t="s">
        <v>227</v>
      </c>
      <c r="K267" s="64"/>
      <c r="L267" s="59"/>
      <c r="M267" s="63"/>
      <c r="N267" s="63" t="s">
        <v>229</v>
      </c>
      <c r="O267" s="63" t="s">
        <v>227</v>
      </c>
      <c r="P267" s="64"/>
      <c r="Q267" s="59"/>
      <c r="R267" s="61"/>
      <c r="S267" s="63"/>
      <c r="T267" s="63" t="s">
        <v>227</v>
      </c>
      <c r="U267" s="62"/>
    </row>
    <row r="268" spans="2:21" hidden="1" x14ac:dyDescent="0.2">
      <c r="B268" s="59"/>
      <c r="C268" s="60"/>
      <c r="D268" s="65" t="s">
        <v>250</v>
      </c>
      <c r="E268" s="66" t="s">
        <v>251</v>
      </c>
      <c r="F268" s="55"/>
      <c r="G268" s="67" t="s">
        <v>220</v>
      </c>
      <c r="H268" s="63"/>
      <c r="I268" s="63" t="s">
        <v>230</v>
      </c>
      <c r="J268" s="63" t="s">
        <v>215</v>
      </c>
      <c r="K268" s="64" t="s">
        <v>3</v>
      </c>
      <c r="L268" s="67" t="s">
        <v>220</v>
      </c>
      <c r="M268" s="63"/>
      <c r="N268" s="63" t="s">
        <v>230</v>
      </c>
      <c r="O268" s="63" t="s">
        <v>215</v>
      </c>
      <c r="P268" s="64" t="s">
        <v>3</v>
      </c>
      <c r="Q268" s="67"/>
      <c r="R268" s="63"/>
      <c r="S268" s="63" t="s">
        <v>4</v>
      </c>
      <c r="T268" s="63" t="s">
        <v>215</v>
      </c>
      <c r="U268" s="64"/>
    </row>
    <row r="269" spans="2:21" hidden="1" x14ac:dyDescent="0.2">
      <c r="B269" s="59"/>
      <c r="C269" s="60"/>
      <c r="D269" s="67" t="s">
        <v>4</v>
      </c>
      <c r="E269" s="63" t="s">
        <v>4</v>
      </c>
      <c r="F269" s="62"/>
      <c r="G269" s="67" t="s">
        <v>227</v>
      </c>
      <c r="H269" s="63"/>
      <c r="I269" s="63" t="s">
        <v>7</v>
      </c>
      <c r="J269" s="63" t="s">
        <v>9</v>
      </c>
      <c r="K269" s="64" t="s">
        <v>231</v>
      </c>
      <c r="L269" s="67" t="s">
        <v>227</v>
      </c>
      <c r="M269" s="63"/>
      <c r="N269" s="63" t="s">
        <v>7</v>
      </c>
      <c r="O269" s="63" t="s">
        <v>9</v>
      </c>
      <c r="P269" s="64" t="s">
        <v>231</v>
      </c>
      <c r="Q269" s="67" t="s">
        <v>217</v>
      </c>
      <c r="R269" s="63"/>
      <c r="S269" s="63" t="s">
        <v>232</v>
      </c>
      <c r="T269" s="63" t="s">
        <v>9</v>
      </c>
      <c r="U269" s="64" t="s">
        <v>214</v>
      </c>
    </row>
    <row r="270" spans="2:21" hidden="1" x14ac:dyDescent="0.2">
      <c r="B270" s="59"/>
      <c r="C270" s="60"/>
      <c r="D270" s="67" t="s">
        <v>232</v>
      </c>
      <c r="E270" s="63" t="s">
        <v>232</v>
      </c>
      <c r="F270" s="64" t="s">
        <v>3</v>
      </c>
      <c r="G270" s="67" t="s">
        <v>233</v>
      </c>
      <c r="H270" s="63"/>
      <c r="I270" s="63" t="s">
        <v>234</v>
      </c>
      <c r="J270" s="63" t="s">
        <v>235</v>
      </c>
      <c r="K270" s="64" t="s">
        <v>236</v>
      </c>
      <c r="L270" s="67" t="s">
        <v>233</v>
      </c>
      <c r="M270" s="63"/>
      <c r="N270" s="63" t="s">
        <v>234</v>
      </c>
      <c r="O270" s="63" t="s">
        <v>235</v>
      </c>
      <c r="P270" s="64" t="s">
        <v>237</v>
      </c>
      <c r="Q270" s="67" t="s">
        <v>215</v>
      </c>
      <c r="R270" s="63" t="s">
        <v>258</v>
      </c>
      <c r="S270" s="63" t="s">
        <v>238</v>
      </c>
      <c r="T270" s="63" t="s">
        <v>235</v>
      </c>
      <c r="U270" s="64" t="s">
        <v>214</v>
      </c>
    </row>
    <row r="271" spans="2:21" hidden="1" x14ac:dyDescent="0.2">
      <c r="B271" s="68"/>
      <c r="C271" s="69"/>
      <c r="D271" s="67" t="s">
        <v>239</v>
      </c>
      <c r="E271" s="63" t="s">
        <v>239</v>
      </c>
      <c r="F271" s="64" t="s">
        <v>239</v>
      </c>
      <c r="G271" s="67" t="s">
        <v>230</v>
      </c>
      <c r="H271" s="63" t="s">
        <v>241</v>
      </c>
      <c r="I271" s="63" t="s">
        <v>240</v>
      </c>
      <c r="J271" s="63" t="s">
        <v>232</v>
      </c>
      <c r="K271" s="64" t="s">
        <v>242</v>
      </c>
      <c r="L271" s="67" t="s">
        <v>230</v>
      </c>
      <c r="M271" s="63" t="s">
        <v>241</v>
      </c>
      <c r="N271" s="63" t="s">
        <v>240</v>
      </c>
      <c r="O271" s="63" t="s">
        <v>232</v>
      </c>
      <c r="P271" s="64" t="s">
        <v>242</v>
      </c>
      <c r="Q271" s="67" t="s">
        <v>2</v>
      </c>
      <c r="R271" s="63" t="s">
        <v>246</v>
      </c>
      <c r="S271" s="63" t="s">
        <v>2</v>
      </c>
      <c r="T271" s="63" t="s">
        <v>232</v>
      </c>
      <c r="U271" s="64" t="s">
        <v>259</v>
      </c>
    </row>
    <row r="272" spans="2:21" ht="13.5" hidden="1" thickBot="1" x14ac:dyDescent="0.25">
      <c r="B272" s="72" t="s">
        <v>252</v>
      </c>
      <c r="C272" s="74" t="s">
        <v>215</v>
      </c>
      <c r="D272" s="72" t="s">
        <v>5</v>
      </c>
      <c r="E272" s="73" t="s">
        <v>5</v>
      </c>
      <c r="F272" s="74" t="s">
        <v>5</v>
      </c>
      <c r="G272" s="72" t="s">
        <v>6</v>
      </c>
      <c r="H272" s="73" t="s">
        <v>244</v>
      </c>
      <c r="I272" s="73" t="s">
        <v>243</v>
      </c>
      <c r="J272" s="73" t="s">
        <v>9</v>
      </c>
      <c r="K272" s="74" t="s">
        <v>245</v>
      </c>
      <c r="L272" s="73" t="s">
        <v>6</v>
      </c>
      <c r="M272" s="73" t="s">
        <v>244</v>
      </c>
      <c r="N272" s="73" t="s">
        <v>243</v>
      </c>
      <c r="O272" s="73" t="s">
        <v>9</v>
      </c>
      <c r="P272" s="74" t="s">
        <v>245</v>
      </c>
      <c r="Q272" s="72" t="s">
        <v>219</v>
      </c>
      <c r="R272" s="73" t="s">
        <v>216</v>
      </c>
      <c r="S272" s="73" t="s">
        <v>219</v>
      </c>
      <c r="T272" s="73" t="s">
        <v>9</v>
      </c>
      <c r="U272" s="74" t="s">
        <v>219</v>
      </c>
    </row>
    <row r="273" spans="2:21" hidden="1" x14ac:dyDescent="0.2"/>
    <row r="274" spans="2:21" x14ac:dyDescent="0.2">
      <c r="B274" s="138">
        <v>230</v>
      </c>
      <c r="C274" s="87" t="s">
        <v>195</v>
      </c>
      <c r="D274" s="93">
        <v>0</v>
      </c>
      <c r="E274" s="93">
        <v>31139343</v>
      </c>
      <c r="F274" s="92">
        <v>31139343</v>
      </c>
      <c r="G274" s="92">
        <v>0</v>
      </c>
      <c r="H274" s="92">
        <v>0</v>
      </c>
      <c r="I274" s="92">
        <v>0</v>
      </c>
      <c r="J274" s="92">
        <v>0</v>
      </c>
      <c r="K274" s="92">
        <v>0</v>
      </c>
      <c r="L274" s="92">
        <v>0</v>
      </c>
      <c r="M274" s="92">
        <v>0</v>
      </c>
      <c r="N274" s="92">
        <v>0</v>
      </c>
      <c r="O274" s="92">
        <v>0</v>
      </c>
      <c r="P274" s="92">
        <v>0</v>
      </c>
      <c r="Q274" s="92">
        <v>0</v>
      </c>
      <c r="R274" s="93">
        <v>2154218</v>
      </c>
      <c r="S274" s="93">
        <v>2154218</v>
      </c>
      <c r="T274" s="93">
        <v>0</v>
      </c>
      <c r="U274" s="93">
        <v>2154218</v>
      </c>
    </row>
    <row r="275" spans="2:21" x14ac:dyDescent="0.2">
      <c r="B275" s="138">
        <v>231</v>
      </c>
      <c r="C275" s="87" t="s">
        <v>196</v>
      </c>
      <c r="D275" s="93">
        <v>0</v>
      </c>
      <c r="E275" s="93">
        <v>11370334</v>
      </c>
      <c r="F275" s="92">
        <v>11370334</v>
      </c>
      <c r="G275" s="92">
        <v>0</v>
      </c>
      <c r="H275" s="92">
        <v>0</v>
      </c>
      <c r="I275" s="92">
        <v>0</v>
      </c>
      <c r="J275" s="92">
        <v>0</v>
      </c>
      <c r="K275" s="92">
        <v>0</v>
      </c>
      <c r="L275" s="92">
        <v>0</v>
      </c>
      <c r="M275" s="92">
        <v>0</v>
      </c>
      <c r="N275" s="92">
        <v>0</v>
      </c>
      <c r="O275" s="92">
        <v>0</v>
      </c>
      <c r="P275" s="92">
        <v>0</v>
      </c>
      <c r="Q275" s="92">
        <v>0</v>
      </c>
      <c r="R275" s="93">
        <v>786599</v>
      </c>
      <c r="S275" s="93">
        <v>786599</v>
      </c>
      <c r="T275" s="93">
        <v>0</v>
      </c>
      <c r="U275" s="93">
        <v>786599</v>
      </c>
    </row>
    <row r="276" spans="2:21" x14ac:dyDescent="0.2">
      <c r="B276" s="138">
        <v>235</v>
      </c>
      <c r="C276" s="87" t="s">
        <v>197</v>
      </c>
      <c r="D276" s="93">
        <v>0</v>
      </c>
      <c r="E276" s="93">
        <v>23048291</v>
      </c>
      <c r="F276" s="92">
        <v>23048291</v>
      </c>
      <c r="G276" s="92">
        <v>0</v>
      </c>
      <c r="H276" s="92">
        <v>0</v>
      </c>
      <c r="I276" s="92">
        <v>0</v>
      </c>
      <c r="J276" s="92">
        <v>0</v>
      </c>
      <c r="K276" s="92">
        <v>0</v>
      </c>
      <c r="L276" s="92">
        <v>0</v>
      </c>
      <c r="M276" s="92">
        <v>0</v>
      </c>
      <c r="N276" s="92">
        <v>0</v>
      </c>
      <c r="O276" s="92">
        <v>0</v>
      </c>
      <c r="P276" s="92">
        <v>0</v>
      </c>
      <c r="Q276" s="92">
        <v>0</v>
      </c>
      <c r="R276" s="93">
        <v>1594479</v>
      </c>
      <c r="S276" s="93">
        <v>1594479</v>
      </c>
      <c r="T276" s="93">
        <v>0</v>
      </c>
      <c r="U276" s="93">
        <v>1594479</v>
      </c>
    </row>
    <row r="277" spans="2:21" x14ac:dyDescent="0.2">
      <c r="B277" s="138">
        <v>238</v>
      </c>
      <c r="C277" s="87" t="s">
        <v>198</v>
      </c>
      <c r="D277" s="93">
        <v>0</v>
      </c>
      <c r="E277" s="93">
        <v>44888911</v>
      </c>
      <c r="F277" s="92">
        <v>44888911</v>
      </c>
      <c r="G277" s="92">
        <v>0</v>
      </c>
      <c r="H277" s="92">
        <v>0</v>
      </c>
      <c r="I277" s="92">
        <v>0</v>
      </c>
      <c r="J277" s="92">
        <v>0</v>
      </c>
      <c r="K277" s="92">
        <v>0</v>
      </c>
      <c r="L277" s="92">
        <v>0</v>
      </c>
      <c r="M277" s="92">
        <v>0</v>
      </c>
      <c r="N277" s="92">
        <v>0</v>
      </c>
      <c r="O277" s="92">
        <v>0</v>
      </c>
      <c r="P277" s="92">
        <v>0</v>
      </c>
      <c r="Q277" s="92">
        <v>0</v>
      </c>
      <c r="R277" s="93">
        <v>3105412</v>
      </c>
      <c r="S277" s="93">
        <v>3105412</v>
      </c>
      <c r="T277" s="93">
        <v>0</v>
      </c>
      <c r="U277" s="93">
        <v>3105412</v>
      </c>
    </row>
    <row r="278" spans="2:21" x14ac:dyDescent="0.2">
      <c r="B278" s="138">
        <v>239</v>
      </c>
      <c r="C278" s="87" t="s">
        <v>199</v>
      </c>
      <c r="D278" s="93">
        <v>0</v>
      </c>
      <c r="E278" s="93">
        <v>18961342</v>
      </c>
      <c r="F278" s="92">
        <v>18961342</v>
      </c>
      <c r="G278" s="92">
        <v>0</v>
      </c>
      <c r="H278" s="92">
        <v>0</v>
      </c>
      <c r="I278" s="92">
        <v>0</v>
      </c>
      <c r="J278" s="92">
        <v>0</v>
      </c>
      <c r="K278" s="92">
        <v>0</v>
      </c>
      <c r="L278" s="92">
        <v>0</v>
      </c>
      <c r="M278" s="92">
        <v>0</v>
      </c>
      <c r="N278" s="92">
        <v>0</v>
      </c>
      <c r="O278" s="92">
        <v>0</v>
      </c>
      <c r="P278" s="92">
        <v>0</v>
      </c>
      <c r="Q278" s="92">
        <v>0</v>
      </c>
      <c r="R278" s="93">
        <v>1311745</v>
      </c>
      <c r="S278" s="93">
        <v>1311745</v>
      </c>
      <c r="T278" s="93">
        <v>0</v>
      </c>
      <c r="U278" s="93">
        <v>1311745</v>
      </c>
    </row>
    <row r="279" spans="2:21" x14ac:dyDescent="0.2">
      <c r="B279" s="138">
        <v>240</v>
      </c>
      <c r="C279" s="87" t="s">
        <v>200</v>
      </c>
      <c r="D279" s="93">
        <v>0</v>
      </c>
      <c r="E279" s="93">
        <v>9428306</v>
      </c>
      <c r="F279" s="92">
        <v>9428306</v>
      </c>
      <c r="G279" s="92">
        <v>0</v>
      </c>
      <c r="H279" s="92">
        <v>0</v>
      </c>
      <c r="I279" s="92">
        <v>0</v>
      </c>
      <c r="J279" s="92">
        <v>0</v>
      </c>
      <c r="K279" s="92">
        <v>0</v>
      </c>
      <c r="L279" s="92">
        <v>0</v>
      </c>
      <c r="M279" s="92">
        <v>0</v>
      </c>
      <c r="N279" s="92">
        <v>0</v>
      </c>
      <c r="O279" s="92">
        <v>0</v>
      </c>
      <c r="P279" s="92">
        <v>0</v>
      </c>
      <c r="Q279" s="92">
        <v>0</v>
      </c>
      <c r="R279" s="93">
        <v>652250</v>
      </c>
      <c r="S279" s="93">
        <v>652250</v>
      </c>
      <c r="T279" s="93">
        <v>0</v>
      </c>
      <c r="U279" s="93">
        <v>652250</v>
      </c>
    </row>
    <row r="280" spans="2:21" x14ac:dyDescent="0.2">
      <c r="B280" s="138">
        <v>246</v>
      </c>
      <c r="C280" s="87" t="s">
        <v>201</v>
      </c>
      <c r="D280" s="93">
        <v>0</v>
      </c>
      <c r="E280" s="93">
        <v>35043562</v>
      </c>
      <c r="F280" s="92">
        <v>35043562</v>
      </c>
      <c r="G280" s="92">
        <v>0</v>
      </c>
      <c r="H280" s="92">
        <v>0</v>
      </c>
      <c r="I280" s="92">
        <v>0</v>
      </c>
      <c r="J280" s="92">
        <v>0</v>
      </c>
      <c r="K280" s="92">
        <v>0</v>
      </c>
      <c r="L280" s="92">
        <v>0</v>
      </c>
      <c r="M280" s="92">
        <v>0</v>
      </c>
      <c r="N280" s="92">
        <v>0</v>
      </c>
      <c r="O280" s="92">
        <v>0</v>
      </c>
      <c r="P280" s="92">
        <v>0</v>
      </c>
      <c r="Q280" s="92">
        <v>0</v>
      </c>
      <c r="R280" s="93">
        <v>2424312</v>
      </c>
      <c r="S280" s="93">
        <v>2424312</v>
      </c>
      <c r="T280" s="93">
        <v>0</v>
      </c>
      <c r="U280" s="93">
        <v>2424312</v>
      </c>
    </row>
    <row r="281" spans="2:21" x14ac:dyDescent="0.2">
      <c r="B281" s="138">
        <v>247</v>
      </c>
      <c r="C281" s="87" t="s">
        <v>202</v>
      </c>
      <c r="D281" s="93">
        <v>0</v>
      </c>
      <c r="E281" s="93">
        <v>6119950</v>
      </c>
      <c r="F281" s="92">
        <v>6119950</v>
      </c>
      <c r="G281" s="92">
        <v>0</v>
      </c>
      <c r="H281" s="92">
        <v>0</v>
      </c>
      <c r="I281" s="92">
        <v>0</v>
      </c>
      <c r="J281" s="92">
        <v>0</v>
      </c>
      <c r="K281" s="92">
        <v>0</v>
      </c>
      <c r="L281" s="92">
        <v>0</v>
      </c>
      <c r="M281" s="92">
        <v>0</v>
      </c>
      <c r="N281" s="92">
        <v>0</v>
      </c>
      <c r="O281" s="92">
        <v>0</v>
      </c>
      <c r="P281" s="92">
        <v>0</v>
      </c>
      <c r="Q281" s="92">
        <v>0</v>
      </c>
      <c r="R281" s="93">
        <v>423378</v>
      </c>
      <c r="S281" s="93">
        <v>423378</v>
      </c>
      <c r="T281" s="93">
        <v>0</v>
      </c>
      <c r="U281" s="93">
        <v>423378</v>
      </c>
    </row>
    <row r="282" spans="2:21" x14ac:dyDescent="0.2">
      <c r="B282" s="138">
        <v>258</v>
      </c>
      <c r="C282" s="87" t="s">
        <v>213</v>
      </c>
      <c r="D282" s="93">
        <v>0</v>
      </c>
      <c r="E282" s="93">
        <v>43370490</v>
      </c>
      <c r="F282" s="92">
        <v>43370490</v>
      </c>
      <c r="G282" s="92">
        <v>0</v>
      </c>
      <c r="H282" s="92">
        <v>0</v>
      </c>
      <c r="I282" s="92">
        <v>0</v>
      </c>
      <c r="J282" s="92">
        <v>0</v>
      </c>
      <c r="K282" s="92">
        <v>0</v>
      </c>
      <c r="L282" s="92">
        <v>0</v>
      </c>
      <c r="M282" s="92">
        <v>0</v>
      </c>
      <c r="N282" s="92">
        <v>0</v>
      </c>
      <c r="O282" s="92">
        <v>0</v>
      </c>
      <c r="P282" s="92">
        <v>0</v>
      </c>
      <c r="Q282" s="92">
        <v>0</v>
      </c>
      <c r="R282" s="93">
        <v>3000368</v>
      </c>
      <c r="S282" s="93">
        <v>3000368</v>
      </c>
      <c r="T282" s="93">
        <v>0</v>
      </c>
      <c r="U282" s="93">
        <v>3000368</v>
      </c>
    </row>
    <row r="283" spans="2:21" x14ac:dyDescent="0.2">
      <c r="B283" s="138">
        <v>260</v>
      </c>
      <c r="C283" s="87" t="s">
        <v>203</v>
      </c>
      <c r="D283" s="93">
        <v>0</v>
      </c>
      <c r="E283" s="93">
        <v>18771109</v>
      </c>
      <c r="F283" s="92">
        <v>18771109</v>
      </c>
      <c r="G283" s="92">
        <v>0</v>
      </c>
      <c r="H283" s="92">
        <v>0</v>
      </c>
      <c r="I283" s="92">
        <v>0</v>
      </c>
      <c r="J283" s="92">
        <v>0</v>
      </c>
      <c r="K283" s="92">
        <v>0</v>
      </c>
      <c r="L283" s="92">
        <v>0</v>
      </c>
      <c r="M283" s="92">
        <v>0</v>
      </c>
      <c r="N283" s="92">
        <v>0</v>
      </c>
      <c r="O283" s="92">
        <v>0</v>
      </c>
      <c r="P283" s="92">
        <v>0</v>
      </c>
      <c r="Q283" s="92">
        <v>0</v>
      </c>
      <c r="R283" s="93">
        <v>1298584</v>
      </c>
      <c r="S283" s="93">
        <v>1298584</v>
      </c>
      <c r="T283" s="93">
        <v>0</v>
      </c>
      <c r="U283" s="93">
        <v>1298584</v>
      </c>
    </row>
    <row r="284" spans="2:21" x14ac:dyDescent="0.2">
      <c r="B284" s="138">
        <v>261</v>
      </c>
      <c r="C284" s="87" t="s">
        <v>204</v>
      </c>
      <c r="D284" s="93">
        <v>0</v>
      </c>
      <c r="E284" s="93">
        <v>17926709</v>
      </c>
      <c r="F284" s="92">
        <v>17926709</v>
      </c>
      <c r="G284" s="92">
        <v>0</v>
      </c>
      <c r="H284" s="92">
        <v>0</v>
      </c>
      <c r="I284" s="92">
        <v>0</v>
      </c>
      <c r="J284" s="92">
        <v>0</v>
      </c>
      <c r="K284" s="92">
        <v>0</v>
      </c>
      <c r="L284" s="92">
        <v>0</v>
      </c>
      <c r="M284" s="92">
        <v>0</v>
      </c>
      <c r="N284" s="92">
        <v>0</v>
      </c>
      <c r="O284" s="92">
        <v>0</v>
      </c>
      <c r="P284" s="92">
        <v>0</v>
      </c>
      <c r="Q284" s="92">
        <v>0</v>
      </c>
      <c r="R284" s="93">
        <v>1240169</v>
      </c>
      <c r="S284" s="93">
        <v>1240169</v>
      </c>
      <c r="T284" s="93">
        <v>0</v>
      </c>
      <c r="U284" s="93">
        <v>1240169</v>
      </c>
    </row>
    <row r="285" spans="2:21" x14ac:dyDescent="0.2">
      <c r="B285" s="138">
        <v>870</v>
      </c>
      <c r="C285" s="87" t="s">
        <v>205</v>
      </c>
      <c r="D285" s="93">
        <v>0</v>
      </c>
      <c r="E285" s="93">
        <v>18604637</v>
      </c>
      <c r="F285" s="92">
        <v>18604637</v>
      </c>
      <c r="G285" s="92">
        <v>0</v>
      </c>
      <c r="H285" s="92">
        <v>0</v>
      </c>
      <c r="I285" s="92">
        <v>0</v>
      </c>
      <c r="J285" s="92">
        <v>0</v>
      </c>
      <c r="K285" s="92">
        <v>0</v>
      </c>
      <c r="L285" s="92">
        <v>0</v>
      </c>
      <c r="M285" s="92">
        <v>0</v>
      </c>
      <c r="N285" s="92">
        <v>0</v>
      </c>
      <c r="O285" s="92">
        <v>0</v>
      </c>
      <c r="P285" s="92">
        <v>0</v>
      </c>
      <c r="Q285" s="92">
        <v>0</v>
      </c>
      <c r="R285" s="93">
        <v>1287068</v>
      </c>
      <c r="S285" s="93">
        <v>1287068</v>
      </c>
      <c r="T285" s="93">
        <v>0</v>
      </c>
      <c r="U285" s="93">
        <v>1287068</v>
      </c>
    </row>
    <row r="286" spans="2:21" x14ac:dyDescent="0.2">
      <c r="B286" s="138">
        <v>871</v>
      </c>
      <c r="C286" s="87" t="s">
        <v>206</v>
      </c>
      <c r="D286" s="93">
        <v>0</v>
      </c>
      <c r="E286" s="93">
        <v>4382067</v>
      </c>
      <c r="F286" s="92">
        <v>4382067</v>
      </c>
      <c r="G286" s="92">
        <v>0</v>
      </c>
      <c r="H286" s="92">
        <v>0</v>
      </c>
      <c r="I286" s="92">
        <v>0</v>
      </c>
      <c r="J286" s="92">
        <v>0</v>
      </c>
      <c r="K286" s="92">
        <v>0</v>
      </c>
      <c r="L286" s="92">
        <v>0</v>
      </c>
      <c r="M286" s="92">
        <v>0</v>
      </c>
      <c r="N286" s="92">
        <v>0</v>
      </c>
      <c r="O286" s="92">
        <v>0</v>
      </c>
      <c r="P286" s="92">
        <v>0</v>
      </c>
      <c r="Q286" s="92">
        <v>0</v>
      </c>
      <c r="R286" s="93">
        <v>303151</v>
      </c>
      <c r="S286" s="93">
        <v>303151</v>
      </c>
      <c r="T286" s="93">
        <v>0</v>
      </c>
      <c r="U286" s="93">
        <v>303151</v>
      </c>
    </row>
    <row r="287" spans="2:21" x14ac:dyDescent="0.2">
      <c r="B287" s="138">
        <v>872</v>
      </c>
      <c r="C287" s="87" t="s">
        <v>0</v>
      </c>
      <c r="D287" s="93">
        <v>0</v>
      </c>
      <c r="E287" s="93">
        <v>1919362</v>
      </c>
      <c r="F287" s="92">
        <v>1919362</v>
      </c>
      <c r="G287" s="92">
        <v>0</v>
      </c>
      <c r="H287" s="92">
        <v>0</v>
      </c>
      <c r="I287" s="92">
        <v>0</v>
      </c>
      <c r="J287" s="92">
        <v>0</v>
      </c>
      <c r="K287" s="92">
        <v>0</v>
      </c>
      <c r="L287" s="92">
        <v>0</v>
      </c>
      <c r="M287" s="92">
        <v>0</v>
      </c>
      <c r="N287" s="92">
        <v>0</v>
      </c>
      <c r="O287" s="92">
        <v>0</v>
      </c>
      <c r="P287" s="92">
        <v>0</v>
      </c>
      <c r="Q287" s="92">
        <v>0</v>
      </c>
      <c r="R287" s="93">
        <v>132781</v>
      </c>
      <c r="S287" s="93">
        <v>132781</v>
      </c>
      <c r="T287" s="93">
        <v>0</v>
      </c>
      <c r="U287" s="93">
        <v>132781</v>
      </c>
    </row>
    <row r="288" spans="2:21" x14ac:dyDescent="0.2">
      <c r="B288" s="138">
        <v>890</v>
      </c>
      <c r="C288" s="87" t="s">
        <v>207</v>
      </c>
      <c r="D288" s="93">
        <v>0</v>
      </c>
      <c r="E288" s="93">
        <v>12081712</v>
      </c>
      <c r="F288" s="92">
        <v>12081712</v>
      </c>
      <c r="G288" s="92">
        <v>0</v>
      </c>
      <c r="H288" s="92">
        <v>0</v>
      </c>
      <c r="I288" s="92">
        <v>0</v>
      </c>
      <c r="J288" s="92">
        <v>0</v>
      </c>
      <c r="K288" s="92">
        <v>0</v>
      </c>
      <c r="L288" s="92">
        <v>0</v>
      </c>
      <c r="M288" s="92">
        <v>0</v>
      </c>
      <c r="N288" s="92">
        <v>0</v>
      </c>
      <c r="O288" s="92">
        <v>0</v>
      </c>
      <c r="P288" s="92">
        <v>0</v>
      </c>
      <c r="Q288" s="92">
        <v>0</v>
      </c>
      <c r="R288" s="93">
        <v>835812</v>
      </c>
      <c r="S288" s="93">
        <v>835812</v>
      </c>
      <c r="T288" s="93">
        <v>0</v>
      </c>
      <c r="U288" s="93">
        <v>835812</v>
      </c>
    </row>
    <row r="289" spans="2:21" x14ac:dyDescent="0.2">
      <c r="B289" s="138">
        <v>891</v>
      </c>
      <c r="C289" s="87" t="s">
        <v>208</v>
      </c>
      <c r="D289" s="93">
        <v>0</v>
      </c>
      <c r="E289" s="93">
        <v>3274280</v>
      </c>
      <c r="F289" s="92">
        <v>3274280</v>
      </c>
      <c r="G289" s="92">
        <v>0</v>
      </c>
      <c r="H289" s="92">
        <v>0</v>
      </c>
      <c r="I289" s="92">
        <v>0</v>
      </c>
      <c r="J289" s="92">
        <v>0</v>
      </c>
      <c r="K289" s="92">
        <v>0</v>
      </c>
      <c r="L289" s="92">
        <v>0</v>
      </c>
      <c r="M289" s="92">
        <v>0</v>
      </c>
      <c r="N289" s="92">
        <v>0</v>
      </c>
      <c r="O289" s="92">
        <v>0</v>
      </c>
      <c r="P289" s="92">
        <v>0</v>
      </c>
      <c r="Q289" s="92">
        <v>0</v>
      </c>
      <c r="R289" s="93">
        <v>226514</v>
      </c>
      <c r="S289" s="93">
        <v>226514</v>
      </c>
      <c r="T289" s="93">
        <v>0</v>
      </c>
      <c r="U289" s="93">
        <v>226514</v>
      </c>
    </row>
    <row r="290" spans="2:21" x14ac:dyDescent="0.2">
      <c r="B290" s="138">
        <v>892</v>
      </c>
      <c r="C290" s="87" t="s">
        <v>211</v>
      </c>
      <c r="D290" s="93">
        <v>0</v>
      </c>
      <c r="E290" s="93">
        <v>2831446</v>
      </c>
      <c r="F290" s="92">
        <v>2831446</v>
      </c>
      <c r="G290" s="92">
        <v>0</v>
      </c>
      <c r="H290" s="92">
        <v>0</v>
      </c>
      <c r="I290" s="92">
        <v>0</v>
      </c>
      <c r="J290" s="92">
        <v>0</v>
      </c>
      <c r="K290" s="92">
        <v>0</v>
      </c>
      <c r="L290" s="92">
        <v>0</v>
      </c>
      <c r="M290" s="92">
        <v>0</v>
      </c>
      <c r="N290" s="92">
        <v>0</v>
      </c>
      <c r="O290" s="92">
        <v>0</v>
      </c>
      <c r="P290" s="92">
        <v>0</v>
      </c>
      <c r="Q290" s="92">
        <v>0</v>
      </c>
      <c r="R290" s="93">
        <v>195879</v>
      </c>
      <c r="S290" s="93">
        <v>195879</v>
      </c>
      <c r="T290" s="93">
        <v>0</v>
      </c>
      <c r="U290" s="93">
        <v>195879</v>
      </c>
    </row>
    <row r="291" spans="2:21" x14ac:dyDescent="0.2">
      <c r="B291" s="138">
        <v>894</v>
      </c>
      <c r="C291" s="87" t="s">
        <v>209</v>
      </c>
      <c r="D291" s="93">
        <v>0</v>
      </c>
      <c r="E291" s="93">
        <v>16398910</v>
      </c>
      <c r="F291" s="92">
        <v>16398910</v>
      </c>
      <c r="G291" s="92">
        <v>0</v>
      </c>
      <c r="H291" s="92">
        <v>0</v>
      </c>
      <c r="I291" s="92">
        <v>0</v>
      </c>
      <c r="J291" s="92">
        <v>0</v>
      </c>
      <c r="K291" s="92">
        <v>0</v>
      </c>
      <c r="L291" s="92">
        <v>0</v>
      </c>
      <c r="M291" s="92">
        <v>0</v>
      </c>
      <c r="N291" s="92">
        <v>0</v>
      </c>
      <c r="O291" s="92">
        <v>0</v>
      </c>
      <c r="P291" s="92">
        <v>0</v>
      </c>
      <c r="Q291" s="92">
        <v>0</v>
      </c>
      <c r="R291" s="93">
        <v>1134476</v>
      </c>
      <c r="S291" s="93">
        <v>1134476</v>
      </c>
      <c r="T291" s="93">
        <v>0</v>
      </c>
      <c r="U291" s="93">
        <v>1134476</v>
      </c>
    </row>
    <row r="292" spans="2:21" ht="15" x14ac:dyDescent="0.35">
      <c r="B292" s="138">
        <v>895</v>
      </c>
      <c r="C292" s="87" t="s">
        <v>210</v>
      </c>
      <c r="D292" s="96">
        <v>0</v>
      </c>
      <c r="E292" s="96">
        <v>10909055</v>
      </c>
      <c r="F292" s="95">
        <v>10909055</v>
      </c>
      <c r="G292" s="95">
        <v>0</v>
      </c>
      <c r="H292" s="95">
        <v>0</v>
      </c>
      <c r="I292" s="95">
        <v>0</v>
      </c>
      <c r="J292" s="95">
        <v>0</v>
      </c>
      <c r="K292" s="95">
        <v>0</v>
      </c>
      <c r="L292" s="95">
        <v>0</v>
      </c>
      <c r="M292" s="95">
        <v>0</v>
      </c>
      <c r="N292" s="95">
        <v>0</v>
      </c>
      <c r="O292" s="95">
        <v>0</v>
      </c>
      <c r="P292" s="95">
        <v>0</v>
      </c>
      <c r="Q292" s="95">
        <v>0</v>
      </c>
      <c r="R292" s="96">
        <v>754688</v>
      </c>
      <c r="S292" s="96">
        <v>754688</v>
      </c>
      <c r="T292" s="96">
        <v>0</v>
      </c>
      <c r="U292" s="96">
        <v>754688</v>
      </c>
    </row>
    <row r="293" spans="2:21" ht="15" x14ac:dyDescent="0.35">
      <c r="B293" s="76"/>
      <c r="C293" s="87" t="s">
        <v>263</v>
      </c>
      <c r="D293" s="146">
        <f>SUM(D274:D292)+SUM(D220:D259)+SUM(D166:D205)+SUM(D112:D151)+SUM(D58:D97)</f>
        <v>0</v>
      </c>
      <c r="E293" s="146">
        <f t="shared" ref="E293:U293" si="0">SUM(E274:E292)+SUM(E220:E259)+SUM(E166:E205)+SUM(E112:E151)+SUM(E58:E97)</f>
        <v>15280462030</v>
      </c>
      <c r="F293" s="146">
        <f t="shared" si="0"/>
        <v>15280462030</v>
      </c>
      <c r="G293" s="146">
        <f t="shared" si="0"/>
        <v>0</v>
      </c>
      <c r="H293" s="146">
        <f t="shared" si="0"/>
        <v>0</v>
      </c>
      <c r="I293" s="146">
        <f t="shared" si="0"/>
        <v>0</v>
      </c>
      <c r="J293" s="146">
        <f t="shared" si="0"/>
        <v>0</v>
      </c>
      <c r="K293" s="146">
        <f t="shared" si="0"/>
        <v>0</v>
      </c>
      <c r="L293" s="146">
        <f t="shared" si="0"/>
        <v>0</v>
      </c>
      <c r="M293" s="146">
        <f t="shared" si="0"/>
        <v>0</v>
      </c>
      <c r="N293" s="146">
        <f t="shared" si="0"/>
        <v>0</v>
      </c>
      <c r="O293" s="146">
        <f t="shared" si="0"/>
        <v>0</v>
      </c>
      <c r="P293" s="146">
        <f t="shared" si="0"/>
        <v>0</v>
      </c>
      <c r="Q293" s="146">
        <f t="shared" si="0"/>
        <v>0</v>
      </c>
      <c r="R293" s="146">
        <f t="shared" si="0"/>
        <v>1057101518</v>
      </c>
      <c r="S293" s="146">
        <f t="shared" si="0"/>
        <v>1057101518</v>
      </c>
      <c r="T293" s="146">
        <f t="shared" si="0"/>
        <v>0</v>
      </c>
      <c r="U293" s="146">
        <f t="shared" si="0"/>
        <v>1057101518</v>
      </c>
    </row>
    <row r="294" spans="2:21" x14ac:dyDescent="0.2">
      <c r="B294" s="76"/>
      <c r="C294" s="87"/>
      <c r="D294" s="92"/>
      <c r="E294" s="92"/>
      <c r="F294" s="92"/>
      <c r="G294" s="92"/>
      <c r="H294" s="92"/>
      <c r="I294" s="92"/>
      <c r="J294" s="92"/>
      <c r="K294" s="92"/>
      <c r="L294" s="92"/>
      <c r="M294" s="92"/>
      <c r="N294" s="92"/>
      <c r="O294" s="92"/>
      <c r="P294" s="92"/>
      <c r="Q294" s="76"/>
      <c r="R294" s="92"/>
      <c r="S294" s="92"/>
      <c r="T294" s="92"/>
      <c r="U294" s="92"/>
    </row>
    <row r="295" spans="2:21" x14ac:dyDescent="0.2">
      <c r="B295" s="76"/>
      <c r="C295" s="87" t="s">
        <v>249</v>
      </c>
      <c r="D295" s="92">
        <f t="shared" ref="D295:U295" si="1">D293+D42+D29</f>
        <v>128912866</v>
      </c>
      <c r="E295" s="92">
        <f t="shared" si="1"/>
        <v>15502345713</v>
      </c>
      <c r="F295" s="92">
        <f t="shared" si="1"/>
        <v>15631258579</v>
      </c>
      <c r="G295" s="92">
        <f t="shared" si="1"/>
        <v>3504222</v>
      </c>
      <c r="H295" s="92">
        <f t="shared" si="1"/>
        <v>0</v>
      </c>
      <c r="I295" s="92">
        <f t="shared" si="1"/>
        <v>0</v>
      </c>
      <c r="J295" s="92">
        <f t="shared" si="1"/>
        <v>20422118</v>
      </c>
      <c r="K295" s="92">
        <f t="shared" si="1"/>
        <v>23926340</v>
      </c>
      <c r="L295" s="92">
        <f t="shared" si="1"/>
        <v>0</v>
      </c>
      <c r="M295" s="92">
        <f t="shared" si="1"/>
        <v>0</v>
      </c>
      <c r="N295" s="92">
        <f t="shared" si="1"/>
        <v>8057341</v>
      </c>
      <c r="O295" s="92">
        <f t="shared" si="1"/>
        <v>17826823</v>
      </c>
      <c r="P295" s="92">
        <f t="shared" si="1"/>
        <v>25884164</v>
      </c>
      <c r="Q295" s="92">
        <f t="shared" si="1"/>
        <v>8918185</v>
      </c>
      <c r="R295" s="92">
        <f t="shared" si="1"/>
        <v>1072451419</v>
      </c>
      <c r="S295" s="92">
        <f t="shared" si="1"/>
        <v>1081369604</v>
      </c>
      <c r="T295" s="92">
        <f t="shared" si="1"/>
        <v>-52274</v>
      </c>
      <c r="U295" s="92">
        <f t="shared" si="1"/>
        <v>1081317330</v>
      </c>
    </row>
    <row r="296" spans="2:21" x14ac:dyDescent="0.2">
      <c r="B296" s="76"/>
      <c r="C296" s="87"/>
      <c r="D296" s="92"/>
      <c r="E296" s="92"/>
      <c r="F296" s="92"/>
      <c r="G296" s="92"/>
      <c r="H296" s="92"/>
      <c r="I296" s="92"/>
      <c r="J296" s="92"/>
      <c r="K296" s="92"/>
      <c r="L296" s="92"/>
      <c r="M296" s="92"/>
      <c r="N296" s="92"/>
      <c r="O296" s="92"/>
      <c r="P296" s="92"/>
      <c r="Q296" s="76"/>
      <c r="R296" s="92"/>
      <c r="S296" s="92"/>
      <c r="T296" s="92"/>
      <c r="U296" s="92"/>
    </row>
    <row r="297" spans="2:21" ht="15" x14ac:dyDescent="0.35">
      <c r="B297" s="76"/>
      <c r="C297" s="87" t="s">
        <v>260</v>
      </c>
      <c r="D297" s="95">
        <v>0</v>
      </c>
      <c r="E297" s="95">
        <v>0</v>
      </c>
      <c r="F297" s="95">
        <v>0</v>
      </c>
      <c r="G297" s="95">
        <v>420671767</v>
      </c>
      <c r="H297" s="95">
        <v>0</v>
      </c>
      <c r="I297" s="95">
        <v>0</v>
      </c>
      <c r="J297" s="95">
        <v>50542572</v>
      </c>
      <c r="K297" s="95">
        <v>471214339</v>
      </c>
      <c r="L297" s="95">
        <v>0</v>
      </c>
      <c r="M297" s="95">
        <v>0</v>
      </c>
      <c r="N297" s="95">
        <v>992898855</v>
      </c>
      <c r="O297" s="95">
        <v>25814162</v>
      </c>
      <c r="P297" s="95">
        <v>1018713017</v>
      </c>
      <c r="Q297" s="95">
        <v>0</v>
      </c>
      <c r="R297" s="95">
        <v>0</v>
      </c>
      <c r="S297" s="95">
        <v>0</v>
      </c>
      <c r="T297" s="95">
        <v>13579114</v>
      </c>
      <c r="U297" s="95">
        <v>0</v>
      </c>
    </row>
    <row r="298" spans="2:21" x14ac:dyDescent="0.2">
      <c r="C298" s="87"/>
      <c r="D298" s="92"/>
      <c r="E298" s="92"/>
      <c r="F298" s="92"/>
      <c r="G298" s="92"/>
      <c r="H298" s="92"/>
      <c r="I298" s="92"/>
      <c r="J298" s="92"/>
      <c r="K298" s="92"/>
      <c r="L298" s="92"/>
      <c r="M298" s="92"/>
      <c r="N298" s="92"/>
      <c r="O298" s="92"/>
      <c r="P298" s="92"/>
      <c r="Q298" s="92"/>
      <c r="R298" s="92"/>
      <c r="S298" s="92"/>
      <c r="T298" s="92"/>
      <c r="U298" s="92"/>
    </row>
    <row r="299" spans="2:21" ht="15" x14ac:dyDescent="0.35">
      <c r="C299" s="87" t="s">
        <v>271</v>
      </c>
      <c r="D299" s="147">
        <f t="shared" ref="D299:U299" si="2">D297+D295+D21</f>
        <v>396798009</v>
      </c>
      <c r="E299" s="147">
        <f t="shared" si="2"/>
        <v>15886991409</v>
      </c>
      <c r="F299" s="147">
        <f t="shared" si="2"/>
        <v>16283789418</v>
      </c>
      <c r="G299" s="147">
        <f t="shared" si="2"/>
        <v>423670010</v>
      </c>
      <c r="H299" s="147">
        <f t="shared" si="2"/>
        <v>0</v>
      </c>
      <c r="I299" s="147">
        <f t="shared" si="2"/>
        <v>0</v>
      </c>
      <c r="J299" s="147">
        <f t="shared" si="2"/>
        <v>78718711</v>
      </c>
      <c r="K299" s="147">
        <f t="shared" si="2"/>
        <v>502388721</v>
      </c>
      <c r="L299" s="147">
        <f t="shared" si="2"/>
        <v>0</v>
      </c>
      <c r="M299" s="147">
        <f t="shared" si="2"/>
        <v>0</v>
      </c>
      <c r="N299" s="147">
        <f t="shared" si="2"/>
        <v>1017648480</v>
      </c>
      <c r="O299" s="147">
        <f t="shared" si="2"/>
        <v>78718707</v>
      </c>
      <c r="P299" s="147">
        <f t="shared" si="2"/>
        <v>1096367187</v>
      </c>
      <c r="Q299" s="147">
        <f t="shared" si="2"/>
        <v>20877509</v>
      </c>
      <c r="R299" s="147">
        <f t="shared" si="2"/>
        <v>1089623339</v>
      </c>
      <c r="S299" s="147">
        <f t="shared" si="2"/>
        <v>1110500848</v>
      </c>
      <c r="T299" s="147">
        <f t="shared" si="2"/>
        <v>0</v>
      </c>
      <c r="U299" s="147">
        <f t="shared" si="2"/>
        <v>1096921732</v>
      </c>
    </row>
    <row r="300" spans="2:21" x14ac:dyDescent="0.2">
      <c r="C300" s="87"/>
    </row>
  </sheetData>
  <mergeCells count="18">
    <mergeCell ref="D265:F267"/>
    <mergeCell ref="G100:K100"/>
    <mergeCell ref="L100:P100"/>
    <mergeCell ref="D103:F105"/>
    <mergeCell ref="G154:K154"/>
    <mergeCell ref="L154:P154"/>
    <mergeCell ref="D157:F159"/>
    <mergeCell ref="G208:K208"/>
    <mergeCell ref="L208:P208"/>
    <mergeCell ref="D211:F213"/>
    <mergeCell ref="G262:K262"/>
    <mergeCell ref="L262:P262"/>
    <mergeCell ref="D48:F50"/>
    <mergeCell ref="G2:K2"/>
    <mergeCell ref="L2:P2"/>
    <mergeCell ref="D5:F7"/>
    <mergeCell ref="G45:K45"/>
    <mergeCell ref="L45:P4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8E0395-C307-475C-B9E4-53E033345907}">
  <sheetPr>
    <tabColor theme="4"/>
    <pageSetUpPr fitToPage="1"/>
  </sheetPr>
  <dimension ref="B1:K82"/>
  <sheetViews>
    <sheetView showGridLines="0" workbookViewId="0">
      <selection activeCell="D12" sqref="D12"/>
    </sheetView>
  </sheetViews>
  <sheetFormatPr defaultColWidth="9.140625" defaultRowHeight="11.25" x14ac:dyDescent="0.2"/>
  <cols>
    <col min="1" max="1" width="9.140625" style="76"/>
    <col min="2" max="2" width="5.7109375" style="76" customWidth="1"/>
    <col min="3" max="3" width="43.28515625" style="76" bestFit="1" customWidth="1"/>
    <col min="4" max="4" width="19.140625" style="76" bestFit="1" customWidth="1"/>
    <col min="5" max="5" width="15.5703125" style="76" bestFit="1" customWidth="1"/>
    <col min="6" max="9" width="15.140625" style="76" bestFit="1" customWidth="1"/>
    <col min="10" max="10" width="14.5703125" style="76" bestFit="1" customWidth="1"/>
    <col min="11" max="11" width="11" style="76" bestFit="1" customWidth="1"/>
    <col min="12" max="16384" width="9.140625" style="76"/>
  </cols>
  <sheetData>
    <row r="1" spans="2:11" ht="5.0999999999999996" customHeight="1" x14ac:dyDescent="0.2">
      <c r="B1" s="156"/>
    </row>
    <row r="2" spans="2:11" ht="15" customHeight="1" x14ac:dyDescent="0.2">
      <c r="B2" s="156"/>
    </row>
    <row r="3" spans="2:11" x14ac:dyDescent="0.2">
      <c r="B3" s="157"/>
      <c r="C3" s="158"/>
      <c r="D3" s="159" t="s">
        <v>253</v>
      </c>
      <c r="E3" s="160"/>
      <c r="F3" s="161"/>
      <c r="G3" s="161"/>
      <c r="H3" s="161"/>
      <c r="I3" s="161"/>
      <c r="J3" s="161"/>
      <c r="K3" s="162"/>
    </row>
    <row r="4" spans="2:11" x14ac:dyDescent="0.2">
      <c r="B4" s="163"/>
      <c r="C4" s="164"/>
      <c r="D4" s="63" t="s">
        <v>264</v>
      </c>
      <c r="E4" s="165" t="s">
        <v>265</v>
      </c>
      <c r="F4" s="61"/>
      <c r="G4" s="61"/>
      <c r="H4" s="61"/>
      <c r="I4" s="61"/>
      <c r="J4" s="61"/>
      <c r="K4" s="166"/>
    </row>
    <row r="5" spans="2:11" x14ac:dyDescent="0.2">
      <c r="B5" s="163"/>
      <c r="C5" s="164"/>
      <c r="D5" s="63" t="s">
        <v>250</v>
      </c>
      <c r="E5" s="165" t="s">
        <v>250</v>
      </c>
      <c r="F5" s="61"/>
      <c r="G5" s="61"/>
      <c r="H5" s="61"/>
      <c r="I5" s="61"/>
      <c r="J5" s="61"/>
      <c r="K5" s="166"/>
    </row>
    <row r="6" spans="2:11" x14ac:dyDescent="0.2">
      <c r="B6" s="167"/>
      <c r="C6" s="164"/>
      <c r="D6" s="63" t="s">
        <v>4</v>
      </c>
      <c r="E6" s="165" t="s">
        <v>4</v>
      </c>
      <c r="F6" s="61"/>
      <c r="G6" s="61"/>
      <c r="H6" s="61"/>
      <c r="I6" s="61"/>
      <c r="J6" s="61"/>
      <c r="K6" s="166"/>
    </row>
    <row r="7" spans="2:11" x14ac:dyDescent="0.2">
      <c r="B7" s="167"/>
      <c r="C7" s="164"/>
      <c r="D7" s="63" t="s">
        <v>232</v>
      </c>
      <c r="E7" s="165" t="s">
        <v>232</v>
      </c>
      <c r="F7" s="148" t="s">
        <v>11</v>
      </c>
      <c r="G7" s="148"/>
      <c r="H7" s="148"/>
      <c r="I7" s="148"/>
      <c r="J7" s="148"/>
      <c r="K7" s="149"/>
    </row>
    <row r="8" spans="2:11" x14ac:dyDescent="0.2">
      <c r="B8" s="168"/>
      <c r="C8" s="169"/>
      <c r="D8" s="63" t="s">
        <v>239</v>
      </c>
      <c r="E8" s="165" t="s">
        <v>239</v>
      </c>
      <c r="F8" s="205" t="s">
        <v>266</v>
      </c>
      <c r="G8" s="205"/>
      <c r="H8" s="205"/>
      <c r="I8" s="205"/>
      <c r="J8" s="205"/>
      <c r="K8" s="206"/>
    </row>
    <row r="9" spans="2:11" x14ac:dyDescent="0.2">
      <c r="B9" s="170" t="s">
        <v>252</v>
      </c>
      <c r="C9" s="171" t="s">
        <v>215</v>
      </c>
      <c r="D9" s="172" t="s">
        <v>5</v>
      </c>
      <c r="E9" s="172" t="s">
        <v>5</v>
      </c>
      <c r="F9" s="173">
        <v>2027</v>
      </c>
      <c r="G9" s="173">
        <v>2028</v>
      </c>
      <c r="H9" s="173">
        <v>2029</v>
      </c>
      <c r="I9" s="173">
        <v>2030</v>
      </c>
      <c r="J9" s="173">
        <v>2031</v>
      </c>
      <c r="K9" s="174" t="s">
        <v>10</v>
      </c>
    </row>
    <row r="11" spans="2:11" ht="12.75" x14ac:dyDescent="0.3">
      <c r="C11" s="175" t="s">
        <v>12</v>
      </c>
      <c r="E11" s="175"/>
    </row>
    <row r="12" spans="2:11" x14ac:dyDescent="0.2">
      <c r="B12" s="154">
        <v>263</v>
      </c>
      <c r="C12" s="156" t="s">
        <v>13</v>
      </c>
      <c r="D12" s="88">
        <v>105416840</v>
      </c>
      <c r="E12" s="88">
        <v>57573983</v>
      </c>
      <c r="F12" s="88">
        <v>-135499</v>
      </c>
      <c r="G12" s="88">
        <v>-6648164</v>
      </c>
      <c r="H12" s="88">
        <v>-5537542</v>
      </c>
      <c r="I12" s="88">
        <v>-1224259</v>
      </c>
      <c r="J12" s="90">
        <v>0</v>
      </c>
      <c r="K12" s="90">
        <v>0</v>
      </c>
    </row>
    <row r="13" spans="2:11" x14ac:dyDescent="0.2">
      <c r="B13" s="154">
        <v>266</v>
      </c>
      <c r="C13" s="156" t="s">
        <v>14</v>
      </c>
      <c r="D13" s="176">
        <v>22603324</v>
      </c>
      <c r="E13" s="176">
        <v>12344929</v>
      </c>
      <c r="F13" s="176">
        <v>-454980</v>
      </c>
      <c r="G13" s="176">
        <v>-1536729</v>
      </c>
      <c r="H13" s="176">
        <v>-1350135</v>
      </c>
      <c r="I13" s="176">
        <v>-262504</v>
      </c>
      <c r="J13" s="176">
        <v>0</v>
      </c>
      <c r="K13" s="176">
        <v>0</v>
      </c>
    </row>
    <row r="14" spans="2:11" x14ac:dyDescent="0.2">
      <c r="B14" s="154">
        <v>269</v>
      </c>
      <c r="C14" s="156" t="s">
        <v>15</v>
      </c>
      <c r="D14" s="176">
        <v>53701423</v>
      </c>
      <c r="E14" s="176">
        <v>29329326</v>
      </c>
      <c r="F14" s="176">
        <v>-160750</v>
      </c>
      <c r="G14" s="176">
        <v>-3673325</v>
      </c>
      <c r="H14" s="176">
        <v>-3408283</v>
      </c>
      <c r="I14" s="176">
        <v>-623662</v>
      </c>
      <c r="J14" s="176">
        <v>0</v>
      </c>
      <c r="K14" s="176">
        <v>0</v>
      </c>
    </row>
    <row r="15" spans="2:11" x14ac:dyDescent="0.2">
      <c r="B15" s="154">
        <v>270</v>
      </c>
      <c r="C15" s="156" t="s">
        <v>16</v>
      </c>
      <c r="D15" s="176">
        <v>59826492</v>
      </c>
      <c r="E15" s="176">
        <v>32674566</v>
      </c>
      <c r="F15" s="176">
        <v>570666</v>
      </c>
      <c r="G15" s="176">
        <v>-3238723</v>
      </c>
      <c r="H15" s="176">
        <v>-2942891</v>
      </c>
      <c r="I15" s="176">
        <v>-694794</v>
      </c>
      <c r="J15" s="176">
        <v>0</v>
      </c>
      <c r="K15" s="176">
        <v>0</v>
      </c>
    </row>
    <row r="16" spans="2:11" x14ac:dyDescent="0.2">
      <c r="B16" s="154">
        <v>273</v>
      </c>
      <c r="C16" s="156" t="s">
        <v>17</v>
      </c>
      <c r="D16" s="176">
        <v>84860873</v>
      </c>
      <c r="E16" s="176">
        <v>46347230</v>
      </c>
      <c r="F16" s="176">
        <v>837406</v>
      </c>
      <c r="G16" s="176">
        <v>-5073696</v>
      </c>
      <c r="H16" s="176">
        <v>-4671220</v>
      </c>
      <c r="I16" s="176">
        <v>-985532</v>
      </c>
      <c r="J16" s="176">
        <v>0</v>
      </c>
      <c r="K16" s="176">
        <v>0</v>
      </c>
    </row>
    <row r="17" spans="2:11" ht="13.5" x14ac:dyDescent="0.35">
      <c r="B17" s="154">
        <v>500</v>
      </c>
      <c r="C17" s="156" t="s">
        <v>248</v>
      </c>
      <c r="D17" s="177">
        <v>28985001</v>
      </c>
      <c r="E17" s="177">
        <v>15830317</v>
      </c>
      <c r="F17" s="177">
        <v>96008</v>
      </c>
      <c r="G17" s="177">
        <v>-1636184</v>
      </c>
      <c r="H17" s="177">
        <v>-1430555</v>
      </c>
      <c r="I17" s="177">
        <v>-336617</v>
      </c>
      <c r="J17" s="177">
        <v>0</v>
      </c>
      <c r="K17" s="177">
        <v>0</v>
      </c>
    </row>
    <row r="18" spans="2:11" x14ac:dyDescent="0.2">
      <c r="C18" s="156" t="s">
        <v>218</v>
      </c>
      <c r="D18" s="88">
        <v>355393953</v>
      </c>
      <c r="E18" s="88">
        <v>194100351</v>
      </c>
      <c r="F18" s="88">
        <v>752851</v>
      </c>
      <c r="G18" s="88">
        <v>-21806821</v>
      </c>
      <c r="H18" s="88">
        <v>-19340626</v>
      </c>
      <c r="I18" s="88">
        <v>-4127368</v>
      </c>
      <c r="J18" s="90">
        <v>0</v>
      </c>
      <c r="K18" s="90">
        <v>0</v>
      </c>
    </row>
    <row r="19" spans="2:11" x14ac:dyDescent="0.2">
      <c r="C19" s="156"/>
      <c r="D19" s="156"/>
      <c r="E19" s="156"/>
    </row>
    <row r="20" spans="2:11" x14ac:dyDescent="0.2">
      <c r="C20" s="156" t="s">
        <v>254</v>
      </c>
      <c r="D20" s="88">
        <v>510296143</v>
      </c>
      <c r="E20" s="88">
        <v>278701027</v>
      </c>
      <c r="F20" s="88">
        <v>13520884</v>
      </c>
      <c r="G20" s="88">
        <v>-5143270</v>
      </c>
      <c r="H20" s="88">
        <v>178113</v>
      </c>
      <c r="I20" s="88">
        <v>-5926326</v>
      </c>
      <c r="J20" s="90">
        <v>0</v>
      </c>
      <c r="K20" s="90">
        <v>0</v>
      </c>
    </row>
    <row r="21" spans="2:11" x14ac:dyDescent="0.2">
      <c r="C21" s="156"/>
      <c r="D21" s="156"/>
      <c r="E21" s="156"/>
    </row>
    <row r="22" spans="2:11" x14ac:dyDescent="0.2">
      <c r="C22" s="156"/>
      <c r="D22" s="156"/>
      <c r="E22" s="156"/>
    </row>
    <row r="23" spans="2:11" ht="12.75" x14ac:dyDescent="0.3">
      <c r="C23" s="175" t="s">
        <v>19</v>
      </c>
      <c r="D23" s="175"/>
      <c r="E23" s="175"/>
    </row>
    <row r="24" spans="2:11" x14ac:dyDescent="0.2">
      <c r="B24" s="154">
        <v>801</v>
      </c>
      <c r="C24" s="156" t="s">
        <v>20</v>
      </c>
      <c r="D24" s="90">
        <v>0</v>
      </c>
      <c r="E24" s="90">
        <v>0</v>
      </c>
      <c r="F24" s="88">
        <v>0</v>
      </c>
      <c r="G24" s="90">
        <v>0</v>
      </c>
      <c r="H24" s="90">
        <v>0</v>
      </c>
      <c r="I24" s="90">
        <v>0</v>
      </c>
      <c r="J24" s="90">
        <v>0</v>
      </c>
      <c r="K24" s="90">
        <v>0</v>
      </c>
    </row>
    <row r="25" spans="2:11" x14ac:dyDescent="0.2">
      <c r="B25" s="154">
        <v>805</v>
      </c>
      <c r="C25" s="156" t="s">
        <v>21</v>
      </c>
      <c r="D25" s="176">
        <v>3197097</v>
      </c>
      <c r="E25" s="176">
        <v>1746112</v>
      </c>
      <c r="F25" s="176">
        <v>252181</v>
      </c>
      <c r="G25" s="176">
        <v>-170153</v>
      </c>
      <c r="H25" s="176">
        <v>-179518</v>
      </c>
      <c r="I25" s="176">
        <v>-36327</v>
      </c>
      <c r="J25" s="176">
        <v>0</v>
      </c>
      <c r="K25" s="176">
        <v>0</v>
      </c>
    </row>
    <row r="26" spans="2:11" x14ac:dyDescent="0.2">
      <c r="B26" s="154">
        <v>806</v>
      </c>
      <c r="C26" s="156" t="s">
        <v>22</v>
      </c>
      <c r="D26" s="176">
        <v>431737</v>
      </c>
      <c r="E26" s="176">
        <v>235796</v>
      </c>
      <c r="F26" s="176">
        <v>24673</v>
      </c>
      <c r="G26" s="176">
        <v>-21280</v>
      </c>
      <c r="H26" s="176">
        <v>-19600</v>
      </c>
      <c r="I26" s="176">
        <v>-4906</v>
      </c>
      <c r="J26" s="176">
        <v>0</v>
      </c>
      <c r="K26" s="176">
        <v>0</v>
      </c>
    </row>
    <row r="27" spans="2:11" x14ac:dyDescent="0.2">
      <c r="B27" s="154">
        <v>807</v>
      </c>
      <c r="C27" s="156" t="s">
        <v>23</v>
      </c>
      <c r="D27" s="176">
        <v>262200</v>
      </c>
      <c r="E27" s="176">
        <v>143202</v>
      </c>
      <c r="F27" s="176">
        <v>13424</v>
      </c>
      <c r="G27" s="176">
        <v>-7558</v>
      </c>
      <c r="H27" s="176">
        <v>-14832</v>
      </c>
      <c r="I27" s="176">
        <v>-2979</v>
      </c>
      <c r="J27" s="176">
        <v>0</v>
      </c>
      <c r="K27" s="176">
        <v>0</v>
      </c>
    </row>
    <row r="28" spans="2:11" ht="13.5" x14ac:dyDescent="0.35">
      <c r="B28" s="154">
        <v>809</v>
      </c>
      <c r="C28" s="156" t="s">
        <v>33</v>
      </c>
      <c r="D28" s="177">
        <v>123828</v>
      </c>
      <c r="E28" s="177">
        <v>67630</v>
      </c>
      <c r="F28" s="177">
        <v>6046</v>
      </c>
      <c r="G28" s="177">
        <v>-7243</v>
      </c>
      <c r="H28" s="177">
        <v>-7510</v>
      </c>
      <c r="I28" s="177">
        <v>-1408</v>
      </c>
      <c r="J28" s="177">
        <v>0</v>
      </c>
      <c r="K28" s="177">
        <v>0</v>
      </c>
    </row>
    <row r="29" spans="2:11" x14ac:dyDescent="0.2">
      <c r="C29" s="156"/>
      <c r="D29" s="88">
        <v>4014862</v>
      </c>
      <c r="E29" s="88">
        <v>2192740</v>
      </c>
      <c r="F29" s="88">
        <v>296324</v>
      </c>
      <c r="G29" s="88">
        <v>-206234</v>
      </c>
      <c r="H29" s="88">
        <v>-221460</v>
      </c>
      <c r="I29" s="88">
        <v>-45620</v>
      </c>
      <c r="J29" s="90">
        <v>0</v>
      </c>
      <c r="K29" s="90">
        <v>0</v>
      </c>
    </row>
    <row r="30" spans="2:11" x14ac:dyDescent="0.2">
      <c r="C30" s="156"/>
      <c r="D30" s="156"/>
      <c r="E30" s="156"/>
    </row>
    <row r="31" spans="2:11" x14ac:dyDescent="0.2">
      <c r="C31" s="156"/>
      <c r="D31" s="156"/>
      <c r="E31" s="156"/>
    </row>
    <row r="32" spans="2:11" ht="12.75" x14ac:dyDescent="0.3">
      <c r="C32" s="175" t="s">
        <v>34</v>
      </c>
      <c r="D32" s="175"/>
      <c r="E32" s="175"/>
    </row>
    <row r="33" spans="2:11" x14ac:dyDescent="0.2">
      <c r="B33" s="154">
        <v>301</v>
      </c>
      <c r="C33" s="156" t="s">
        <v>24</v>
      </c>
      <c r="D33" s="88">
        <v>12167170</v>
      </c>
      <c r="E33" s="88">
        <v>6645167</v>
      </c>
      <c r="F33" s="88">
        <v>522178</v>
      </c>
      <c r="G33" s="88">
        <v>-779374</v>
      </c>
      <c r="H33" s="88">
        <v>-776446</v>
      </c>
      <c r="I33" s="88">
        <v>-138249</v>
      </c>
      <c r="J33" s="90">
        <v>0</v>
      </c>
      <c r="K33" s="90">
        <v>0</v>
      </c>
    </row>
    <row r="34" spans="2:11" x14ac:dyDescent="0.2">
      <c r="B34" s="154">
        <v>302</v>
      </c>
      <c r="C34" s="156" t="s">
        <v>25</v>
      </c>
      <c r="D34" s="176">
        <v>13302194</v>
      </c>
      <c r="E34" s="176">
        <v>7265066</v>
      </c>
      <c r="F34" s="176">
        <v>802401</v>
      </c>
      <c r="G34" s="176">
        <v>-655287</v>
      </c>
      <c r="H34" s="176">
        <v>-748984</v>
      </c>
      <c r="I34" s="176">
        <v>-151145</v>
      </c>
      <c r="J34" s="176">
        <v>0</v>
      </c>
      <c r="K34" s="176">
        <v>0</v>
      </c>
    </row>
    <row r="35" spans="2:11" x14ac:dyDescent="0.2">
      <c r="B35" s="154">
        <v>304</v>
      </c>
      <c r="C35" s="156" t="s">
        <v>26</v>
      </c>
      <c r="D35" s="176">
        <v>10285229</v>
      </c>
      <c r="E35" s="176">
        <v>5617334</v>
      </c>
      <c r="F35" s="176">
        <v>616962</v>
      </c>
      <c r="G35" s="176">
        <v>-411444</v>
      </c>
      <c r="H35" s="176">
        <v>-548484</v>
      </c>
      <c r="I35" s="176">
        <v>-116865</v>
      </c>
      <c r="J35" s="176">
        <v>0</v>
      </c>
      <c r="K35" s="176">
        <v>0</v>
      </c>
    </row>
    <row r="36" spans="2:11" x14ac:dyDescent="0.2">
      <c r="B36" s="154">
        <v>305</v>
      </c>
      <c r="C36" s="156" t="s">
        <v>27</v>
      </c>
      <c r="D36" s="176">
        <v>12207685</v>
      </c>
      <c r="E36" s="176">
        <v>6667294</v>
      </c>
      <c r="F36" s="176">
        <v>789026</v>
      </c>
      <c r="G36" s="176">
        <v>-600449</v>
      </c>
      <c r="H36" s="176">
        <v>-671005</v>
      </c>
      <c r="I36" s="176">
        <v>-138709</v>
      </c>
      <c r="J36" s="176">
        <v>0</v>
      </c>
      <c r="K36" s="176">
        <v>0</v>
      </c>
    </row>
    <row r="37" spans="2:11" x14ac:dyDescent="0.2">
      <c r="B37" s="154">
        <v>316</v>
      </c>
      <c r="C37" s="156" t="s">
        <v>28</v>
      </c>
      <c r="D37" s="176">
        <v>6714985</v>
      </c>
      <c r="E37" s="176">
        <v>3667426</v>
      </c>
      <c r="F37" s="176">
        <v>688454</v>
      </c>
      <c r="G37" s="176">
        <v>-46427</v>
      </c>
      <c r="H37" s="176">
        <v>-227740</v>
      </c>
      <c r="I37" s="176">
        <v>-76301</v>
      </c>
      <c r="J37" s="176">
        <v>0</v>
      </c>
      <c r="K37" s="176">
        <v>0</v>
      </c>
    </row>
    <row r="38" spans="2:11" x14ac:dyDescent="0.2">
      <c r="B38" s="154">
        <v>318</v>
      </c>
      <c r="C38" s="156" t="s">
        <v>29</v>
      </c>
      <c r="D38" s="176">
        <v>38248820</v>
      </c>
      <c r="E38" s="176">
        <v>20889802</v>
      </c>
      <c r="F38" s="176">
        <v>4396230</v>
      </c>
      <c r="G38" s="176">
        <v>-436847</v>
      </c>
      <c r="H38" s="176">
        <v>-1319229</v>
      </c>
      <c r="I38" s="176">
        <v>-434601</v>
      </c>
      <c r="J38" s="176">
        <v>0</v>
      </c>
      <c r="K38" s="176">
        <v>0</v>
      </c>
    </row>
    <row r="39" spans="2:11" x14ac:dyDescent="0.2">
      <c r="B39" s="154">
        <v>320</v>
      </c>
      <c r="C39" s="156" t="s">
        <v>30</v>
      </c>
      <c r="D39" s="176">
        <v>7202819</v>
      </c>
      <c r="E39" s="176">
        <v>3933859</v>
      </c>
      <c r="F39" s="176">
        <v>725492</v>
      </c>
      <c r="G39" s="176">
        <v>823478</v>
      </c>
      <c r="H39" s="176">
        <v>-411839</v>
      </c>
      <c r="I39" s="176">
        <v>-81842</v>
      </c>
      <c r="J39" s="176">
        <v>0</v>
      </c>
      <c r="K39" s="176">
        <v>0</v>
      </c>
    </row>
    <row r="40" spans="2:11" x14ac:dyDescent="0.2">
      <c r="B40" s="154">
        <v>330</v>
      </c>
      <c r="C40" s="156" t="s">
        <v>31</v>
      </c>
      <c r="D40" s="176">
        <v>7521323</v>
      </c>
      <c r="E40" s="176">
        <v>4107812</v>
      </c>
      <c r="F40" s="176">
        <v>890095</v>
      </c>
      <c r="G40" s="176">
        <v>-147313</v>
      </c>
      <c r="H40" s="176">
        <v>-257841</v>
      </c>
      <c r="I40" s="176">
        <v>-85461</v>
      </c>
      <c r="J40" s="176">
        <v>0</v>
      </c>
      <c r="K40" s="176">
        <v>0</v>
      </c>
    </row>
    <row r="41" spans="2:11" x14ac:dyDescent="0.2">
      <c r="B41" s="154">
        <v>345</v>
      </c>
      <c r="C41" s="156" t="s">
        <v>32</v>
      </c>
      <c r="D41" s="176">
        <v>45511477</v>
      </c>
      <c r="E41" s="176">
        <v>24856340</v>
      </c>
      <c r="F41" s="176">
        <v>4023682</v>
      </c>
      <c r="G41" s="176">
        <v>-950514</v>
      </c>
      <c r="H41" s="176">
        <v>-2068918</v>
      </c>
      <c r="I41" s="176">
        <v>-517121</v>
      </c>
      <c r="J41" s="176">
        <v>0</v>
      </c>
      <c r="K41" s="176">
        <v>0</v>
      </c>
    </row>
    <row r="42" spans="2:11" ht="13.5" x14ac:dyDescent="0.35">
      <c r="B42" s="154">
        <v>400</v>
      </c>
      <c r="C42" s="156" t="s">
        <v>18</v>
      </c>
      <c r="D42" s="177">
        <v>14170239</v>
      </c>
      <c r="E42" s="177">
        <v>7739153</v>
      </c>
      <c r="F42" s="177">
        <v>-225262</v>
      </c>
      <c r="G42" s="177">
        <v>-1673158</v>
      </c>
      <c r="H42" s="177">
        <v>-1200968</v>
      </c>
      <c r="I42" s="177">
        <v>-161009</v>
      </c>
      <c r="J42" s="177">
        <v>0</v>
      </c>
      <c r="K42" s="177">
        <v>0</v>
      </c>
    </row>
    <row r="43" spans="2:11" x14ac:dyDescent="0.2">
      <c r="C43" s="156"/>
      <c r="D43" s="88">
        <v>167331941</v>
      </c>
      <c r="E43" s="88">
        <v>91389253</v>
      </c>
      <c r="F43" s="88">
        <v>13229258</v>
      </c>
      <c r="G43" s="88">
        <v>-4877335</v>
      </c>
      <c r="H43" s="88">
        <v>-8231454</v>
      </c>
      <c r="I43" s="88">
        <v>-1901303</v>
      </c>
      <c r="J43" s="90">
        <v>0</v>
      </c>
      <c r="K43" s="90">
        <v>0</v>
      </c>
    </row>
    <row r="44" spans="2:11" x14ac:dyDescent="0.2">
      <c r="C44" s="156"/>
      <c r="D44" s="156"/>
      <c r="E44" s="156"/>
    </row>
    <row r="45" spans="2:11" ht="13.5" x14ac:dyDescent="0.35">
      <c r="C45" s="156" t="s">
        <v>255</v>
      </c>
      <c r="D45" s="146">
        <v>20605215516</v>
      </c>
      <c r="E45" s="146">
        <v>11253651046</v>
      </c>
      <c r="F45" s="146">
        <v>-9339027</v>
      </c>
      <c r="G45" s="146">
        <v>1370000</v>
      </c>
      <c r="H45" s="146">
        <v>5373730</v>
      </c>
      <c r="I45" s="146">
        <v>-547532782</v>
      </c>
      <c r="J45" s="180">
        <v>0</v>
      </c>
      <c r="K45" s="180">
        <v>0</v>
      </c>
    </row>
    <row r="46" spans="2:11" x14ac:dyDescent="0.2">
      <c r="C46" s="156"/>
      <c r="D46" s="156"/>
      <c r="E46" s="156"/>
    </row>
    <row r="47" spans="2:11" ht="13.5" x14ac:dyDescent="0.35">
      <c r="C47" s="87" t="s">
        <v>3</v>
      </c>
      <c r="D47" s="155">
        <f>D45+D43+D29+D20+D18</f>
        <v>21642252415</v>
      </c>
      <c r="E47" s="155">
        <f t="shared" ref="E47:K47" si="0">E45+E43+E29+E20+E18</f>
        <v>11820034417</v>
      </c>
      <c r="F47" s="155">
        <f t="shared" si="0"/>
        <v>18460290</v>
      </c>
      <c r="G47" s="155">
        <f t="shared" si="0"/>
        <v>-30663660</v>
      </c>
      <c r="H47" s="155">
        <f t="shared" si="0"/>
        <v>-22241697</v>
      </c>
      <c r="I47" s="155">
        <f t="shared" si="0"/>
        <v>-559533399</v>
      </c>
      <c r="J47" s="155">
        <f t="shared" si="0"/>
        <v>0</v>
      </c>
      <c r="K47" s="155">
        <f t="shared" si="0"/>
        <v>0</v>
      </c>
    </row>
    <row r="48" spans="2:11" x14ac:dyDescent="0.2">
      <c r="C48" s="156"/>
      <c r="D48" s="150"/>
      <c r="E48" s="150"/>
      <c r="F48" s="150"/>
      <c r="G48" s="150"/>
      <c r="H48" s="150"/>
      <c r="I48" s="150"/>
      <c r="J48" s="150"/>
    </row>
    <row r="49" spans="3:9" x14ac:dyDescent="0.2">
      <c r="C49" s="156"/>
      <c r="D49" s="156"/>
      <c r="E49" s="156"/>
    </row>
    <row r="50" spans="3:9" x14ac:dyDescent="0.2">
      <c r="C50" s="156"/>
      <c r="D50" s="156"/>
      <c r="E50" s="156"/>
    </row>
    <row r="51" spans="3:9" x14ac:dyDescent="0.2">
      <c r="C51" s="156"/>
      <c r="D51" s="178"/>
      <c r="E51" s="178"/>
      <c r="F51" s="154"/>
    </row>
    <row r="52" spans="3:9" x14ac:dyDescent="0.2">
      <c r="C52" s="156"/>
      <c r="D52" s="178"/>
      <c r="E52" s="178"/>
      <c r="F52" s="154"/>
    </row>
    <row r="53" spans="3:9" x14ac:dyDescent="0.2">
      <c r="C53" s="156"/>
      <c r="D53" s="179"/>
      <c r="E53" s="179"/>
      <c r="F53" s="154"/>
    </row>
    <row r="54" spans="3:9" x14ac:dyDescent="0.2">
      <c r="C54" s="156"/>
      <c r="D54" s="156"/>
      <c r="E54" s="156"/>
    </row>
    <row r="55" spans="3:9" x14ac:dyDescent="0.2">
      <c r="C55" s="151"/>
      <c r="D55" s="150"/>
      <c r="E55" s="150"/>
      <c r="F55" s="150"/>
    </row>
    <row r="56" spans="3:9" x14ac:dyDescent="0.2">
      <c r="C56" s="152"/>
      <c r="D56" s="153"/>
      <c r="E56" s="153"/>
      <c r="F56" s="153"/>
      <c r="H56" s="90"/>
      <c r="I56" s="90"/>
    </row>
    <row r="57" spans="3:9" x14ac:dyDescent="0.2">
      <c r="C57" s="151"/>
      <c r="D57" s="150"/>
      <c r="E57" s="150"/>
      <c r="F57" s="150"/>
      <c r="H57" s="90"/>
      <c r="I57" s="90"/>
    </row>
    <row r="58" spans="3:9" x14ac:dyDescent="0.2">
      <c r="C58" s="151"/>
      <c r="D58" s="150"/>
      <c r="E58" s="150"/>
      <c r="F58" s="156"/>
      <c r="G58" s="90"/>
      <c r="H58" s="90"/>
      <c r="I58" s="90"/>
    </row>
    <row r="59" spans="3:9" x14ac:dyDescent="0.2">
      <c r="C59" s="151"/>
      <c r="D59" s="150"/>
      <c r="E59" s="150"/>
      <c r="F59" s="150"/>
    </row>
    <row r="60" spans="3:9" x14ac:dyDescent="0.2">
      <c r="C60" s="152"/>
      <c r="D60" s="153"/>
      <c r="E60" s="153"/>
      <c r="F60" s="153"/>
    </row>
    <row r="61" spans="3:9" x14ac:dyDescent="0.2">
      <c r="C61" s="151"/>
      <c r="D61" s="150"/>
      <c r="E61" s="150"/>
      <c r="F61" s="150"/>
    </row>
    <row r="62" spans="3:9" x14ac:dyDescent="0.2">
      <c r="C62" s="151"/>
      <c r="D62" s="156"/>
      <c r="E62" s="156"/>
      <c r="F62" s="156"/>
    </row>
    <row r="63" spans="3:9" x14ac:dyDescent="0.2">
      <c r="C63" s="151"/>
      <c r="D63" s="150"/>
      <c r="E63" s="150"/>
      <c r="F63" s="150"/>
    </row>
    <row r="64" spans="3:9" x14ac:dyDescent="0.2">
      <c r="D64" s="156"/>
      <c r="E64" s="156"/>
      <c r="F64" s="156"/>
    </row>
    <row r="65" spans="3:6" x14ac:dyDescent="0.2">
      <c r="C65" s="151"/>
      <c r="D65" s="150"/>
      <c r="E65" s="150"/>
      <c r="F65" s="150"/>
    </row>
    <row r="66" spans="3:6" x14ac:dyDescent="0.2">
      <c r="D66" s="156"/>
      <c r="E66" s="156"/>
      <c r="F66" s="156"/>
    </row>
    <row r="67" spans="3:6" x14ac:dyDescent="0.2">
      <c r="D67" s="154"/>
    </row>
    <row r="68" spans="3:6" x14ac:dyDescent="0.2">
      <c r="D68" s="150"/>
      <c r="E68" s="150"/>
      <c r="F68" s="150"/>
    </row>
    <row r="69" spans="3:6" x14ac:dyDescent="0.2">
      <c r="D69" s="156"/>
      <c r="E69" s="156"/>
    </row>
    <row r="70" spans="3:6" x14ac:dyDescent="0.2">
      <c r="C70" s="156"/>
      <c r="D70" s="156"/>
      <c r="E70" s="156"/>
    </row>
    <row r="71" spans="3:6" x14ac:dyDescent="0.2">
      <c r="C71" s="156"/>
      <c r="D71" s="156"/>
      <c r="E71" s="156"/>
    </row>
    <row r="72" spans="3:6" x14ac:dyDescent="0.2">
      <c r="C72" s="156"/>
      <c r="D72" s="156"/>
      <c r="E72" s="156"/>
    </row>
    <row r="73" spans="3:6" x14ac:dyDescent="0.2">
      <c r="C73" s="156"/>
      <c r="D73" s="156"/>
      <c r="E73" s="156"/>
    </row>
    <row r="74" spans="3:6" x14ac:dyDescent="0.2">
      <c r="C74" s="156"/>
      <c r="D74" s="156"/>
      <c r="E74" s="156"/>
    </row>
    <row r="75" spans="3:6" x14ac:dyDescent="0.2">
      <c r="C75" s="156"/>
      <c r="D75" s="156"/>
      <c r="E75" s="156"/>
    </row>
    <row r="76" spans="3:6" x14ac:dyDescent="0.2">
      <c r="C76" s="156"/>
      <c r="D76" s="156"/>
      <c r="E76" s="156"/>
    </row>
    <row r="77" spans="3:6" x14ac:dyDescent="0.2">
      <c r="C77" s="156"/>
      <c r="D77" s="156"/>
      <c r="E77" s="156"/>
    </row>
    <row r="78" spans="3:6" x14ac:dyDescent="0.2">
      <c r="C78" s="156"/>
      <c r="D78" s="156"/>
      <c r="E78" s="156"/>
    </row>
    <row r="79" spans="3:6" x14ac:dyDescent="0.2">
      <c r="C79" s="156"/>
      <c r="D79" s="156"/>
      <c r="E79" s="156"/>
    </row>
    <row r="80" spans="3:6" x14ac:dyDescent="0.2">
      <c r="C80" s="156"/>
      <c r="D80" s="156"/>
      <c r="E80" s="156"/>
    </row>
    <row r="81" spans="3:5" x14ac:dyDescent="0.2">
      <c r="C81" s="156"/>
      <c r="D81" s="156"/>
      <c r="E81" s="156"/>
    </row>
    <row r="82" spans="3:5" x14ac:dyDescent="0.2">
      <c r="C82" s="156"/>
      <c r="D82" s="156"/>
      <c r="E82" s="156"/>
    </row>
  </sheetData>
  <mergeCells count="1">
    <mergeCell ref="F8:K8"/>
  </mergeCells>
  <pageMargins left="1" right="1" top="1" bottom="1" header="0.5" footer="0.5"/>
  <pageSetup scale="67" firstPageNumber="33" fitToHeight="0" orientation="landscape" useFirstPageNumber="1" r:id="rId1"/>
  <headerFooter scaleWithDoc="0">
    <oddHeader>&amp;L&amp;"Arial,Bold"&amp;14&amp;K04+000
&amp;16S&amp;14CHEDULE &amp;16C - R&amp;14EMAINING &amp;16D&amp;14EFERRED &amp;16O&amp;14UTFLOWS AND (&amp;16I&amp;14NFLOWS)</oddHeader>
    <oddFooter>&amp;L&amp;G&amp;C&amp;K04+000T&amp;9EACHERS'&amp;10 R&amp;9ETIREMENT&amp;10 S&amp;9YSTEM&amp;10 &amp;9OF&amp;10 &amp;9THE&amp;10 S&amp;9TATE&amp;10 &amp;9OF&amp;10 K&amp;9ENTUCKY&amp;10
GASB S&amp;9TATEMENT&amp;10 N&amp;9O.&amp;10 68 F&amp;9OR&amp;10 J&amp;9UNE&amp;10 30, 2026 R&amp;9EPORTING&amp;R&amp;K04+000P&amp;9AGE&amp;10 &amp;K02+000|&amp;K04+000 &amp;P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KDE Document" ma:contentTypeID="0x0101001BEB557DBE01834EAB47A683706DCD5B0095D92E572789134A99EE5E779A996F4E" ma:contentTypeVersion="28" ma:contentTypeDescription="" ma:contentTypeScope="" ma:versionID="6626ff923855208a285aa814eecf1efd">
  <xsd:schema xmlns:xsd="http://www.w3.org/2001/XMLSchema" xmlns:xs="http://www.w3.org/2001/XMLSchema" xmlns:p="http://schemas.microsoft.com/office/2006/metadata/properties" xmlns:ns1="http://schemas.microsoft.com/sharepoint/v3" xmlns:ns2="3a62de7d-ba57-4f43-9dae-9623ba637be0" xmlns:ns3="ac33b2e0-e00e-4351-bf82-6c31476acd57" targetNamespace="http://schemas.microsoft.com/office/2006/metadata/properties" ma:root="true" ma:fieldsID="4b21f1e87ebc235df226727e4c1accca" ns1:_="" ns2:_="" ns3:_="">
    <xsd:import namespace="http://schemas.microsoft.com/sharepoint/v3"/>
    <xsd:import namespace="3a62de7d-ba57-4f43-9dae-9623ba637be0"/>
    <xsd:import namespace="ac33b2e0-e00e-4351-bf82-6c31476acd57"/>
    <xsd:element name="properties">
      <xsd:complexType>
        <xsd:sequence>
          <xsd:element name="documentManagement">
            <xsd:complexType>
              <xsd:all>
                <xsd:element ref="ns2:Accessibility_x0020_Office" minOccurs="0"/>
                <xsd:element ref="ns2:Accessibility_x0020_Audience" minOccurs="0"/>
                <xsd:element ref="ns2:Accessibility_x0020_Audit_x0020_Date" minOccurs="0"/>
                <xsd:element ref="ns2:Accessibility_x0020_Audit_x0020_Status" minOccurs="0"/>
                <xsd:element ref="ns2:Accessibility_x0020_Target_x0020_Date" minOccurs="0"/>
                <xsd:element ref="ns2:Accessibility_x0020_Status" minOccurs="0"/>
                <xsd:element ref="ns2:Application_x0020_Status" minOccurs="0"/>
                <xsd:element ref="ns2:Application_x0020_Type" minOccurs="0"/>
                <xsd:element ref="ns1:RoutingRuleDescription" minOccurs="0"/>
                <xsd:element ref="ns2:Audience1" minOccurs="0"/>
                <xsd:element ref="ns2:Publication_x0020_Date"/>
                <xsd:element ref="ns1:PublishingStartDate" minOccurs="0"/>
                <xsd:element ref="ns1:PublishingExpirationDate" minOccurs="0"/>
                <xsd:element ref="ns2:Application_x0020_Date" minOccurs="0"/>
                <xsd:element ref="ns3:Process"/>
                <xsd:element ref="ns3:Accessible" minOccurs="0"/>
                <xsd:element ref="ns2:_dlc_DocId" minOccurs="0"/>
                <xsd:element ref="ns2:_dlc_DocIdUrl" minOccurs="0"/>
                <xsd:element ref="ns2:_dlc_DocIdPersistId" minOccurs="0"/>
                <xsd:element ref="ns1:Categories" minOccurs="0"/>
                <xsd:element ref="ns2:fiscalYear" minOccurs="0"/>
                <xsd:element ref="ns2:SharedWithUsers" minOccurs="0"/>
                <xsd:element ref="ns2:Content_x0020_Review_x0020_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RoutingRuleDescription" ma:index="10" nillable="true" ma:displayName="Description" ma:internalName="RoutingRuleDescription" ma:readOnly="false">
      <xsd:simpleType>
        <xsd:restriction base="dms:Text">
          <xsd:maxLength value="255"/>
        </xsd:restriction>
      </xsd:simpleType>
    </xsd:element>
    <xsd:element name="PublishingStartDate" ma:index="13" nillable="true" ma:displayName="Scheduling Start Date" ma:description="" ma:hidden="true" ma:internalName="PublishingStartDate">
      <xsd:simpleType>
        <xsd:restriction base="dms:Unknown"/>
      </xsd:simpleType>
    </xsd:element>
    <xsd:element name="PublishingExpirationDate" ma:index="14" nillable="true" ma:displayName="Scheduling End Date" ma:description="" ma:hidden="true" ma:internalName="PublishingExpirationDate">
      <xsd:simpleType>
        <xsd:restriction base="dms:Unknown"/>
      </xsd:simpleType>
    </xsd:element>
    <xsd:element name="Categories" ma:index="26" nillable="true" ma:displayName="Categories" ma:internalName="Categories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62de7d-ba57-4f43-9dae-9623ba637be0" elementFormDefault="qualified">
    <xsd:import namespace="http://schemas.microsoft.com/office/2006/documentManagement/types"/>
    <xsd:import namespace="http://schemas.microsoft.com/office/infopath/2007/PartnerControls"/>
    <xsd:element name="Accessibility_x0020_Office" ma:index="2" nillable="true" ma:displayName="Accessibility Office" ma:format="Dropdown" ma:internalName="Accessibility_x0020_Office">
      <xsd:simpleType>
        <xsd:restriction base="dms:Choice">
          <xsd:enumeration value="Commissioner's Office"/>
          <xsd:enumeration value="OAA - Office of Assessment and Accountability"/>
          <xsd:enumeration value="OCIS - Office of Continuous Improvement and Support"/>
          <xsd:enumeration value="OCTE - Career and Technical Education"/>
          <xsd:enumeration value="OELE- Office of Educator Licensure and Effectiveness"/>
          <xsd:enumeration value="OET - Office of Education Technology"/>
          <xsd:enumeration value="OFO - Office of Finance and Operations"/>
          <xsd:enumeration value="OLS - Office of Legal Services"/>
          <xsd:enumeration value="OSEEL - Office of Special Education and Early Learning"/>
          <xsd:enumeration value="OTL - Office of Teaching and Learning"/>
        </xsd:restriction>
      </xsd:simpleType>
    </xsd:element>
    <xsd:element name="Accessibility_x0020_Audience" ma:index="3" nillable="true" ma:displayName="Accessibility Audience" ma:format="Dropdown" ma:internalName="Accessibility_x0020_Audience">
      <xsd:simpleType>
        <xsd:restriction base="dms:Choice">
          <xsd:enumeration value="Public"/>
          <xsd:enumeration value="District"/>
        </xsd:restriction>
      </xsd:simpleType>
    </xsd:element>
    <xsd:element name="Accessibility_x0020_Audit_x0020_Date" ma:index="4" nillable="true" ma:displayName="Accessibility Audit Date" ma:format="DateOnly" ma:internalName="Accessibility_x0020_Audit_x0020_Date">
      <xsd:simpleType>
        <xsd:restriction base="dms:DateTime"/>
      </xsd:simpleType>
    </xsd:element>
    <xsd:element name="Accessibility_x0020_Audit_x0020_Status" ma:index="5" nillable="true" ma:displayName="Accessibility Audit Status" ma:format="Dropdown" ma:internalName="Accessibility_x0020_Audit_x0020_Status">
      <xsd:simpleType>
        <xsd:restriction base="dms:Choice">
          <xsd:enumeration value="OK"/>
          <xsd:enumeration value="Minor"/>
          <xsd:enumeration value="Major"/>
        </xsd:restriction>
      </xsd:simpleType>
    </xsd:element>
    <xsd:element name="Accessibility_x0020_Target_x0020_Date" ma:index="6" nillable="true" ma:displayName="Accessibility Target Date" ma:format="DateOnly" ma:internalName="Accessibility_x0020_Target_x0020_Date">
      <xsd:simpleType>
        <xsd:restriction base="dms:DateTime"/>
      </xsd:simpleType>
    </xsd:element>
    <xsd:element name="Accessibility_x0020_Status" ma:index="7" nillable="true" ma:displayName="Accessibility Status" ma:format="Dropdown" ma:internalName="Accessibility_x0020_Status1" ma:readOnly="false">
      <xsd:simpleType>
        <xsd:restriction base="dms:Choice">
          <xsd:enumeration value="Remove"/>
          <xsd:enumeration value="Remediate"/>
          <xsd:enumeration value="Update"/>
          <xsd:enumeration value="Accessible"/>
          <xsd:enumeration value="Undue Burden"/>
          <xsd:enumeration value="Not KDE Owned"/>
        </xsd:restriction>
      </xsd:simpleType>
    </xsd:element>
    <xsd:element name="Application_x0020_Status" ma:index="8" nillable="true" ma:displayName="Application Status" ma:format="Dropdown" ma:internalName="Application_x0020_Status">
      <xsd:simpleType>
        <xsd:restriction base="dms:Choice">
          <xsd:enumeration value="Approved"/>
          <xsd:enumeration value="Denied"/>
        </xsd:restriction>
      </xsd:simpleType>
    </xsd:element>
    <xsd:element name="Application_x0020_Type" ma:index="9" nillable="true" ma:displayName="Application Type" ma:format="Dropdown" ma:internalName="Application_x0020_Type">
      <xsd:simpleType>
        <xsd:restriction base="dms:Choice">
          <xsd:enumeration value="Original"/>
          <xsd:enumeration value="Amendment"/>
          <xsd:enumeration value="Year 3 Budget"/>
          <xsd:enumeration value="Addendum"/>
          <xsd:enumeration value="Budget Update"/>
        </xsd:restriction>
      </xsd:simpleType>
    </xsd:element>
    <xsd:element name="Audience1" ma:index="11" nillable="true" ma:displayName="Audience" ma:list="{9f2d68f0-dc6b-4e06-b19d-b8792e70efe6}" ma:internalName="Audience1" ma:showField="Title" ma:web="3a62de7d-ba57-4f43-9dae-9623ba637be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Publication_x0020_Date" ma:index="12" ma:displayName="Publication Date" ma:default="[today]" ma:format="DateOnly" ma:internalName="Publication_x0020_Date" ma:readOnly="false">
      <xsd:simpleType>
        <xsd:restriction base="dms:DateTime"/>
      </xsd:simpleType>
    </xsd:element>
    <xsd:element name="Application_x0020_Date" ma:index="15" nillable="true" ma:displayName="Application Date" ma:format="DateOnly" ma:internalName="Application_x0020_Date">
      <xsd:simpleType>
        <xsd:restriction base="dms:DateTime"/>
      </xsd:simpleType>
    </xsd:element>
    <xsd:element name="_dlc_DocId" ma:index="23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24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5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fiscalYear" ma:index="27" nillable="true" ma:displayName="Fiscal Year" ma:default="2018-2019" ma:format="Dropdown" ma:internalName="fiscalYear">
      <xsd:simpleType>
        <xsd:restriction base="dms:Choice">
          <xsd:enumeration value="2010-2011"/>
          <xsd:enumeration value="2011-2012"/>
          <xsd:enumeration value="2012-2013"/>
          <xsd:enumeration value="2013-2014"/>
          <xsd:enumeration value="2014-2015"/>
          <xsd:enumeration value="2015-2016"/>
          <xsd:enumeration value="2016-2017"/>
          <xsd:enumeration value="2017-2018"/>
          <xsd:enumeration value="2018-2019"/>
          <xsd:enumeration value="2019-2020"/>
          <xsd:enumeration value="2020-2021"/>
          <xsd:enumeration value="2021-2022"/>
          <xsd:enumeration value="2022-2023"/>
          <xsd:enumeration value="2023-2024"/>
          <xsd:enumeration value="2024-2025"/>
          <xsd:enumeration value="2025-2026"/>
          <xsd:enumeration value="2026-2027"/>
          <xsd:enumeration value="2027-2028"/>
          <xsd:enumeration value="2028-2029"/>
          <xsd:enumeration value="2029-2030"/>
        </xsd:restriction>
      </xsd:simpleType>
    </xsd:element>
    <xsd:element name="SharedWithUsers" ma:index="2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ontent_x0020_Review_x0020_Status" ma:index="30" nillable="true" ma:displayName="Content Review Status" ma:description="- Verified: Periodically checked and confirmed to still be accurate and relevant.&#10;- Revise: Identified issues require updates or factual corrections.&#10;- Obsolete: No longer relevant; delete or move to internal archive." ma:format="RadioButtons" ma:internalName="Content_x0020_Review_x0020_Status">
      <xsd:simpleType>
        <xsd:restriction base="dms:Choice">
          <xsd:enumeration value="Verified"/>
          <xsd:enumeration value="Revise"/>
          <xsd:enumeration value="Obsolete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33b2e0-e00e-4351-bf82-6c31476acd57" elementFormDefault="qualified">
    <xsd:import namespace="http://schemas.microsoft.com/office/2006/documentManagement/types"/>
    <xsd:import namespace="http://schemas.microsoft.com/office/infopath/2007/PartnerControls"/>
    <xsd:element name="Process" ma:index="16" ma:displayName="Process" ma:default="Unknown" ma:format="Dropdown" ma:indexed="true" ma:internalName="Process">
      <xsd:simpleType>
        <xsd:restriction base="dms:Choice">
          <xsd:enumeration value="Audits"/>
          <xsd:enumeration value="Payment Registers"/>
          <xsd:enumeration value="CFR"/>
          <xsd:enumeration value="Unknown"/>
        </xsd:restriction>
      </xsd:simpleType>
    </xsd:element>
    <xsd:element name="Accessible" ma:index="17" nillable="true" ma:displayName="Accessible" ma:default="0" ma:internalName="Accessibl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8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iscalYear xmlns="3a62de7d-ba57-4f43-9dae-9623ba637be0">2025-2026</fiscalYear>
    <Content_x0020_Review_x0020_Status xmlns="3a62de7d-ba57-4f43-9dae-9623ba637be0" xsi:nil="true"/>
    <Accessibility_x0020_Office xmlns="3a62de7d-ba57-4f43-9dae-9623ba637be0">OFO - Office of Finance and Operations</Accessibility_x0020_Office>
    <Process xmlns="ac33b2e0-e00e-4351-bf82-6c31476acd57">Unknown</Process>
    <Accessibility_x0020_Audit_x0020_Status xmlns="3a62de7d-ba57-4f43-9dae-9623ba637be0" xsi:nil="true"/>
    <Accessibility_x0020_Audience xmlns="3a62de7d-ba57-4f43-9dae-9623ba637be0" xsi:nil="true"/>
    <Accessibility_x0020_Status xmlns="3a62de7d-ba57-4f43-9dae-9623ba637be0">Accessible</Accessibility_x0020_Status>
    <Application_x0020_Type xmlns="3a62de7d-ba57-4f43-9dae-9623ba637be0" xsi:nil="true"/>
    <Application_x0020_Date xmlns="3a62de7d-ba57-4f43-9dae-9623ba637be0" xsi:nil="true"/>
    <Accessible xmlns="ac33b2e0-e00e-4351-bf82-6c31476acd57">false</Accessible>
    <Accessibility_x0020_Target_x0020_Date xmlns="3a62de7d-ba57-4f43-9dae-9623ba637be0" xsi:nil="true"/>
    <Application_x0020_Status xmlns="3a62de7d-ba57-4f43-9dae-9623ba637be0" xsi:nil="true"/>
    <Accessibility_x0020_Audit_x0020_Date xmlns="3a62de7d-ba57-4f43-9dae-9623ba637be0" xsi:nil="true"/>
    <RoutingRuleDescription xmlns="http://schemas.microsoft.com/sharepoint/v3" xsi:nil="true"/>
    <PublishingExpirationDate xmlns="http://schemas.microsoft.com/sharepoint/v3" xsi:nil="true"/>
    <PublishingStartDate xmlns="http://schemas.microsoft.com/sharepoint/v3" xsi:nil="true"/>
    <Categories xmlns="http://schemas.microsoft.com/sharepoint/v3" xsi:nil="true"/>
    <Publication_x0020_Date xmlns="3a62de7d-ba57-4f43-9dae-9623ba637be0">2026-07-16T04:00:00+00:00</Publication_x0020_Date>
    <Audience1 xmlns="3a62de7d-ba57-4f43-9dae-9623ba637be0"/>
    <_dlc_DocId xmlns="3a62de7d-ba57-4f43-9dae-9623ba637be0">KYED-248-15729</_dlc_DocId>
    <_dlc_DocIdUrl xmlns="3a62de7d-ba57-4f43-9dae-9623ba637be0">
      <Url>https://www.education.ky.gov/districts/FinRept/_layouts/15/DocIdRedir.aspx?ID=KYED-248-15729</Url>
      <Description>KYED-248-15729</Description>
    </_dlc_DocIdUrl>
  </documentManagement>
</p:properties>
</file>

<file path=customXml/itemProps1.xml><?xml version="1.0" encoding="utf-8"?>
<ds:datastoreItem xmlns:ds="http://schemas.openxmlformats.org/officeDocument/2006/customXml" ds:itemID="{5380DD68-D0A1-430B-83F4-F4826DC9D140}"/>
</file>

<file path=customXml/itemProps2.xml><?xml version="1.0" encoding="utf-8"?>
<ds:datastoreItem xmlns:ds="http://schemas.openxmlformats.org/officeDocument/2006/customXml" ds:itemID="{0E1A363B-B145-46F4-B3E7-4FAFEF9A7066}"/>
</file>

<file path=customXml/itemProps3.xml><?xml version="1.0" encoding="utf-8"?>
<ds:datastoreItem xmlns:ds="http://schemas.openxmlformats.org/officeDocument/2006/customXml" ds:itemID="{0CCCDFF1-CAAD-4213-BE6B-2E06A852DA96}"/>
</file>

<file path=customXml/itemProps4.xml><?xml version="1.0" encoding="utf-8"?>
<ds:datastoreItem xmlns:ds="http://schemas.openxmlformats.org/officeDocument/2006/customXml" ds:itemID="{9CB483F2-C8D5-498D-83AB-BCAFE7CDE57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8</vt:i4>
      </vt:variant>
    </vt:vector>
  </HeadingPairs>
  <TitlesOfParts>
    <vt:vector size="13" baseType="lpstr">
      <vt:lpstr>Sched A part 1</vt:lpstr>
      <vt:lpstr>Sched A part 2</vt:lpstr>
      <vt:lpstr>Sched B-don't use</vt:lpstr>
      <vt:lpstr>Sched B</vt:lpstr>
      <vt:lpstr>Sched C</vt:lpstr>
      <vt:lpstr>'Sched A part 1'!Print_Area</vt:lpstr>
      <vt:lpstr>'Sched A part 2'!Print_Area</vt:lpstr>
      <vt:lpstr>'Sched B-don''t use'!Print_Area</vt:lpstr>
      <vt:lpstr>'Sched C'!Print_Area</vt:lpstr>
      <vt:lpstr>'Sched A part 1'!Print_Titles</vt:lpstr>
      <vt:lpstr>'Sched A part 2'!Print_Titles</vt:lpstr>
      <vt:lpstr>'Sched B-don''t use'!Print_Titles</vt:lpstr>
      <vt:lpstr>'Sched C'!Print_Titles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TRS-GASB-68-Schedules-6_30_25</dc:title>
  <dc:creator>Mark Whelan</dc:creator>
  <cp:lastModifiedBy>Young, Kelli - Division of District Support</cp:lastModifiedBy>
  <cp:lastPrinted>2026-03-17T15:05:55Z</cp:lastPrinted>
  <dcterms:created xsi:type="dcterms:W3CDTF">2014-11-12T16:09:12Z</dcterms:created>
  <dcterms:modified xsi:type="dcterms:W3CDTF">2026-06-23T17:41:49Z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544694-0027-44fa-bee4-2648c0363f9d_Enabled">
    <vt:lpwstr>true</vt:lpwstr>
  </property>
  <property fmtid="{D5CDD505-2E9C-101B-9397-08002B2CF9AE}" pid="3" name="MSIP_Label_eb544694-0027-44fa-bee4-2648c0363f9d_SetDate">
    <vt:lpwstr>2026-06-23T17:41:29Z</vt:lpwstr>
  </property>
  <property fmtid="{D5CDD505-2E9C-101B-9397-08002B2CF9AE}" pid="4" name="MSIP_Label_eb544694-0027-44fa-bee4-2648c0363f9d_Method">
    <vt:lpwstr>Standard</vt:lpwstr>
  </property>
  <property fmtid="{D5CDD505-2E9C-101B-9397-08002B2CF9AE}" pid="5" name="MSIP_Label_eb544694-0027-44fa-bee4-2648c0363f9d_Name">
    <vt:lpwstr>defa4170-0d19-0005-0004-bc88714345d2</vt:lpwstr>
  </property>
  <property fmtid="{D5CDD505-2E9C-101B-9397-08002B2CF9AE}" pid="6" name="MSIP_Label_eb544694-0027-44fa-bee4-2648c0363f9d_SiteId">
    <vt:lpwstr>9360c11f-90e6-4706-ad00-25fcdc9e2ed1</vt:lpwstr>
  </property>
  <property fmtid="{D5CDD505-2E9C-101B-9397-08002B2CF9AE}" pid="7" name="MSIP_Label_eb544694-0027-44fa-bee4-2648c0363f9d_ActionId">
    <vt:lpwstr>16df2934-98a7-4e40-a7cb-a56f871cf12c</vt:lpwstr>
  </property>
  <property fmtid="{D5CDD505-2E9C-101B-9397-08002B2CF9AE}" pid="8" name="MSIP_Label_eb544694-0027-44fa-bee4-2648c0363f9d_ContentBits">
    <vt:lpwstr>0</vt:lpwstr>
  </property>
  <property fmtid="{D5CDD505-2E9C-101B-9397-08002B2CF9AE}" pid="9" name="MSIP_Label_eb544694-0027-44fa-bee4-2648c0363f9d_Tag">
    <vt:lpwstr>10, 3, 0, 1</vt:lpwstr>
  </property>
  <property fmtid="{D5CDD505-2E9C-101B-9397-08002B2CF9AE}" pid="10" name="ContentTypeId">
    <vt:lpwstr>0x0101001BEB557DBE01834EAB47A683706DCD5B0095D92E572789134A99EE5E779A996F4E</vt:lpwstr>
  </property>
  <property fmtid="{D5CDD505-2E9C-101B-9397-08002B2CF9AE}" pid="11" name="_dlc_DocIdItemGuid">
    <vt:lpwstr>bbc19fdc-8399-417a-948c-fb3f7e21b4bd</vt:lpwstr>
  </property>
</Properties>
</file>