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audits_trans\On _behalf_Payments\FY23-24 On-Behalf Payments\TRS\"/>
    </mc:Choice>
  </mc:AlternateContent>
  <xr:revisionPtr revIDLastSave="0" documentId="13_ncr:1_{291D6141-44DE-4AED-9F33-444159FD74A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ealth Appendix A altered OBP" sheetId="7" r:id="rId1"/>
    <sheet name="Life Appendix A altered OBP" sheetId="8" r:id="rId2"/>
    <sheet name="Health &amp; Life Combined OBP" sheetId="9" r:id="rId3"/>
    <sheet name="Life Appendix A org" sheetId="4" r:id="rId4"/>
    <sheet name="Health Appendix A org" sheetId="1" r:id="rId5"/>
  </sheets>
  <definedNames>
    <definedName name="_xlnm._FilterDatabase" localSheetId="0" hidden="1">'Health Appendix A altered OBP'!$A$6:$H$177</definedName>
    <definedName name="_xlnm._FilterDatabase" localSheetId="1" hidden="1">'Life Appendix A altered OBP'!$A$5:$H$5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2" i="9" s="1"/>
  <c r="D166" i="7"/>
  <c r="D167" i="7"/>
  <c r="D168" i="7"/>
  <c r="D169" i="7"/>
  <c r="D170" i="7"/>
  <c r="D171" i="7"/>
  <c r="D172" i="7"/>
  <c r="D173" i="7"/>
  <c r="D170" i="9" s="1"/>
  <c r="D174" i="7"/>
  <c r="D175" i="7"/>
  <c r="D176" i="7"/>
  <c r="D177" i="7"/>
  <c r="D7" i="7"/>
  <c r="D129" i="9"/>
  <c r="D143" i="9"/>
  <c r="D167" i="9"/>
  <c r="D173" i="9"/>
  <c r="D166" i="9"/>
  <c r="D165" i="9"/>
  <c r="D159" i="9"/>
  <c r="D152" i="9"/>
  <c r="D149" i="9"/>
  <c r="D142" i="9"/>
  <c r="D141" i="9"/>
  <c r="D136" i="9"/>
  <c r="D133" i="9"/>
  <c r="D126" i="9"/>
  <c r="D125" i="9"/>
  <c r="D120" i="9"/>
  <c r="D117" i="9"/>
  <c r="D110" i="9"/>
  <c r="D109" i="9"/>
  <c r="D103" i="9"/>
  <c r="D97" i="9"/>
  <c r="D94" i="9"/>
  <c r="D93" i="9"/>
  <c r="D80" i="9"/>
  <c r="D77" i="9"/>
  <c r="D71" i="9"/>
  <c r="D70" i="9"/>
  <c r="D64" i="9"/>
  <c r="D61" i="9"/>
  <c r="D54" i="9"/>
  <c r="D53" i="9"/>
  <c r="D38" i="9"/>
  <c r="D37" i="9"/>
  <c r="D31" i="9"/>
  <c r="D22" i="9"/>
  <c r="D21" i="9"/>
  <c r="D16" i="9"/>
  <c r="D15" i="9"/>
  <c r="D13" i="9"/>
  <c r="D6" i="9"/>
  <c r="D5" i="9"/>
  <c r="D137" i="9" l="1"/>
  <c r="D12" i="9"/>
  <c r="D116" i="9"/>
  <c r="D96" i="9"/>
  <c r="D130" i="9"/>
  <c r="D145" i="9"/>
  <c r="D118" i="9"/>
  <c r="D153" i="9"/>
  <c r="D25" i="9"/>
  <c r="D73" i="9"/>
  <c r="D62" i="9"/>
  <c r="D132" i="9"/>
  <c r="D174" i="9"/>
  <c r="D160" i="9"/>
  <c r="D135" i="9"/>
  <c r="D121" i="9"/>
  <c r="D57" i="9"/>
  <c r="D46" i="9"/>
  <c r="D32" i="9"/>
  <c r="D7" i="9"/>
  <c r="D146" i="9"/>
  <c r="D138" i="9"/>
  <c r="D122" i="9"/>
  <c r="D114" i="9"/>
  <c r="D106" i="9"/>
  <c r="D98" i="9"/>
  <c r="D90" i="9"/>
  <c r="D82" i="9"/>
  <c r="D74" i="9"/>
  <c r="D66" i="9"/>
  <c r="D58" i="9"/>
  <c r="D50" i="9"/>
  <c r="D42" i="9"/>
  <c r="D34" i="9"/>
  <c r="D18" i="9"/>
  <c r="D10" i="9"/>
  <c r="D17" i="9"/>
  <c r="D39" i="9"/>
  <c r="D95" i="9"/>
  <c r="D158" i="9"/>
  <c r="D144" i="9"/>
  <c r="D30" i="9"/>
  <c r="D134" i="9"/>
  <c r="D119" i="9"/>
  <c r="D55" i="9"/>
  <c r="D65" i="9"/>
  <c r="C175" i="9"/>
  <c r="D154" i="9"/>
  <c r="D26" i="9"/>
  <c r="D169" i="9"/>
  <c r="D105" i="9"/>
  <c r="D79" i="9"/>
  <c r="D151" i="9"/>
  <c r="D112" i="9"/>
  <c r="D87" i="9"/>
  <c r="D48" i="9"/>
  <c r="D23" i="9"/>
  <c r="D9" i="9"/>
  <c r="D172" i="9"/>
  <c r="D164" i="9"/>
  <c r="D156" i="9"/>
  <c r="D148" i="9"/>
  <c r="D140" i="9"/>
  <c r="D124" i="9"/>
  <c r="D108" i="9"/>
  <c r="D100" i="9"/>
  <c r="D92" i="9"/>
  <c r="D84" i="9"/>
  <c r="D76" i="9"/>
  <c r="D68" i="9"/>
  <c r="D60" i="9"/>
  <c r="D52" i="9"/>
  <c r="D44" i="9"/>
  <c r="D36" i="9"/>
  <c r="D28" i="9"/>
  <c r="D20" i="9"/>
  <c r="D4" i="9"/>
  <c r="D150" i="9"/>
  <c r="D111" i="9"/>
  <c r="D86" i="9"/>
  <c r="D72" i="9"/>
  <c r="D47" i="9"/>
  <c r="D33" i="9"/>
  <c r="D8" i="9"/>
  <c r="D171" i="9"/>
  <c r="D163" i="9"/>
  <c r="D155" i="9"/>
  <c r="D147" i="9"/>
  <c r="D139" i="9"/>
  <c r="D131" i="9"/>
  <c r="D123" i="9"/>
  <c r="D115" i="9"/>
  <c r="D107" i="9"/>
  <c r="D99" i="9"/>
  <c r="D91" i="9"/>
  <c r="D83" i="9"/>
  <c r="D75" i="9"/>
  <c r="D67" i="9"/>
  <c r="D59" i="9"/>
  <c r="D51" i="9"/>
  <c r="D43" i="9"/>
  <c r="D35" i="9"/>
  <c r="D27" i="9"/>
  <c r="D19" i="9"/>
  <c r="D11" i="9"/>
  <c r="D56" i="9"/>
  <c r="D41" i="9"/>
  <c r="D168" i="9"/>
  <c r="D104" i="9"/>
  <c r="D40" i="9"/>
  <c r="D128" i="9"/>
  <c r="D89" i="9"/>
  <c r="D78" i="9"/>
  <c r="D14" i="9"/>
  <c r="D127" i="9"/>
  <c r="D113" i="9"/>
  <c r="D102" i="9"/>
  <c r="D88" i="9"/>
  <c r="D63" i="9"/>
  <c r="D49" i="9"/>
  <c r="D24" i="9"/>
  <c r="D101" i="9"/>
  <c r="D29" i="9"/>
  <c r="D45" i="9"/>
  <c r="D85" i="9"/>
  <c r="D157" i="9"/>
  <c r="D69" i="9"/>
  <c r="D81" i="9"/>
  <c r="D161" i="9"/>
  <c r="B175" i="9"/>
  <c r="D175" i="9" l="1"/>
  <c r="C253" i="4"/>
  <c r="D253" i="4"/>
  <c r="E253" i="4"/>
  <c r="F253" i="4"/>
  <c r="G253" i="4"/>
  <c r="H253" i="4"/>
  <c r="F177" i="8"/>
  <c r="G177" i="8"/>
  <c r="H177" i="8"/>
  <c r="C177" i="8"/>
  <c r="D177" i="8"/>
  <c r="E177" i="8"/>
  <c r="E49" i="8"/>
  <c r="E48" i="8"/>
  <c r="E44" i="8"/>
  <c r="E43" i="8"/>
  <c r="E42" i="8"/>
  <c r="E41" i="8"/>
  <c r="E39" i="8"/>
  <c r="E38" i="8"/>
  <c r="E37" i="8"/>
  <c r="E36" i="8"/>
  <c r="E34" i="8"/>
  <c r="E33" i="8"/>
  <c r="E32" i="8"/>
  <c r="E31" i="8"/>
  <c r="E29" i="8"/>
  <c r="E28" i="8"/>
  <c r="E27" i="8"/>
  <c r="E26" i="8"/>
  <c r="E25" i="8"/>
  <c r="E24" i="8"/>
  <c r="E22" i="8"/>
  <c r="E21" i="8"/>
  <c r="E18" i="8"/>
  <c r="E16" i="8"/>
  <c r="E15" i="8"/>
  <c r="E12" i="8"/>
  <c r="E9" i="8"/>
  <c r="E7" i="8"/>
  <c r="E6" i="8"/>
  <c r="F251" i="1"/>
  <c r="G251" i="1"/>
  <c r="H251" i="1"/>
  <c r="C251" i="1"/>
  <c r="D251" i="1"/>
  <c r="E251" i="1"/>
  <c r="F178" i="7" l="1"/>
  <c r="G178" i="7"/>
  <c r="H178" i="7"/>
  <c r="E178" i="7"/>
  <c r="D178" i="7"/>
  <c r="C178" i="7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58" i="4"/>
  <c r="E57" i="4"/>
  <c r="M117" i="4"/>
  <c r="H269" i="4"/>
  <c r="H50" i="4"/>
  <c r="H29" i="4"/>
  <c r="H17" i="4"/>
  <c r="D48" i="1"/>
  <c r="E48" i="1"/>
  <c r="F48" i="1"/>
  <c r="G48" i="1"/>
  <c r="H48" i="1"/>
  <c r="C48" i="1"/>
  <c r="D27" i="1"/>
  <c r="E27" i="1"/>
  <c r="F27" i="1"/>
  <c r="G27" i="1"/>
  <c r="H27" i="1"/>
  <c r="C27" i="1"/>
  <c r="D15" i="1"/>
  <c r="D271" i="1" s="1"/>
  <c r="E15" i="1"/>
  <c r="E271" i="1" s="1"/>
  <c r="F15" i="1"/>
  <c r="F271" i="1" s="1"/>
  <c r="G15" i="1"/>
  <c r="G271" i="1" s="1"/>
  <c r="H15" i="1"/>
  <c r="H271" i="1" s="1"/>
  <c r="C15" i="1"/>
  <c r="C271" i="1" s="1"/>
  <c r="G267" i="1"/>
  <c r="H267" i="1"/>
  <c r="F267" i="1"/>
  <c r="D267" i="1"/>
  <c r="E267" i="1"/>
  <c r="C267" i="1"/>
  <c r="E269" i="1" l="1"/>
  <c r="E273" i="1" s="1"/>
  <c r="G269" i="1"/>
  <c r="G273" i="1" s="1"/>
  <c r="H269" i="1"/>
  <c r="H273" i="1" s="1"/>
  <c r="F269" i="1"/>
  <c r="F273" i="1" s="1"/>
  <c r="D269" i="1"/>
  <c r="D273" i="1" s="1"/>
  <c r="C269" i="1"/>
  <c r="C273" i="1" s="1"/>
  <c r="C17" i="4"/>
  <c r="C273" i="4" s="1"/>
  <c r="D17" i="4"/>
  <c r="D273" i="4" s="1"/>
  <c r="E17" i="4"/>
  <c r="E273" i="4" s="1"/>
  <c r="F17" i="4"/>
  <c r="F273" i="4" s="1"/>
  <c r="G17" i="4"/>
  <c r="G273" i="4" s="1"/>
  <c r="H273" i="4"/>
  <c r="D269" i="4" l="1"/>
  <c r="E269" i="4"/>
  <c r="F269" i="4"/>
  <c r="G269" i="4"/>
  <c r="C269" i="4"/>
  <c r="G50" i="4"/>
  <c r="F50" i="4"/>
  <c r="D50" i="4"/>
  <c r="E50" i="4"/>
  <c r="C50" i="4"/>
  <c r="G29" i="4"/>
  <c r="F29" i="4"/>
  <c r="D29" i="4"/>
  <c r="E29" i="4"/>
  <c r="C29" i="4"/>
  <c r="G271" i="4" l="1"/>
  <c r="G275" i="4" s="1"/>
  <c r="E271" i="4"/>
  <c r="E275" i="4" s="1"/>
  <c r="D271" i="4"/>
  <c r="D275" i="4" s="1"/>
  <c r="F271" i="4"/>
  <c r="F275" i="4" s="1"/>
  <c r="C271" i="4"/>
  <c r="C275" i="4" s="1"/>
  <c r="H271" i="4"/>
  <c r="H275" i="4" s="1"/>
</calcChain>
</file>

<file path=xl/sharedStrings.xml><?xml version="1.0" encoding="utf-8"?>
<sst xmlns="http://schemas.openxmlformats.org/spreadsheetml/2006/main" count="1212" uniqueCount="291">
  <si>
    <t>Schedule of Employer Allocations</t>
  </si>
  <si>
    <t>Employer</t>
  </si>
  <si>
    <t>State</t>
  </si>
  <si>
    <t>Code</t>
  </si>
  <si>
    <t>Contributions</t>
  </si>
  <si>
    <t>Total</t>
  </si>
  <si>
    <t>Allocation Percentage</t>
  </si>
  <si>
    <t>University Employers</t>
  </si>
  <si>
    <t>Local School Districts</t>
  </si>
  <si>
    <t>and Educational Cooperatives</t>
  </si>
  <si>
    <t xml:space="preserve"> </t>
  </si>
  <si>
    <t>Eastern Kentucky University</t>
  </si>
  <si>
    <t>Kentucky State University</t>
  </si>
  <si>
    <t>Morehead State University</t>
  </si>
  <si>
    <t>Murray State University</t>
  </si>
  <si>
    <t>Western Kentucky University</t>
  </si>
  <si>
    <t>KCTCS Central Office - University</t>
  </si>
  <si>
    <t>KCTCS Central Office</t>
  </si>
  <si>
    <t>KY School Boards Association</t>
  </si>
  <si>
    <t>KY Education Association</t>
  </si>
  <si>
    <t>KY Academic Association</t>
  </si>
  <si>
    <t>Jefferson County Teachers' Association</t>
  </si>
  <si>
    <t>Technical Education District - Madisonville</t>
  </si>
  <si>
    <t>Technical Education District - Bowling Green</t>
  </si>
  <si>
    <t>Technical Education District - Elizabethtown</t>
  </si>
  <si>
    <t>Technical Education District - Frankfort</t>
  </si>
  <si>
    <t>Technical Education District - Hazard</t>
  </si>
  <si>
    <t>Office of Career and Technical Education</t>
  </si>
  <si>
    <t>Department for Vocational Rehabilitation</t>
  </si>
  <si>
    <t>School for the Blind</t>
  </si>
  <si>
    <t>School for the Deaf</t>
  </si>
  <si>
    <t>Department of Education</t>
  </si>
  <si>
    <t>Department of Corrections</t>
  </si>
  <si>
    <t>Adair County Schools</t>
  </si>
  <si>
    <t>Allen County Schools</t>
  </si>
  <si>
    <t>Anderson County Schools</t>
  </si>
  <si>
    <t>Ballard County Schools</t>
  </si>
  <si>
    <t>Barren County Schools</t>
  </si>
  <si>
    <t>Bath County Schools</t>
  </si>
  <si>
    <t>Bell County Schools</t>
  </si>
  <si>
    <t>Boone County Schools</t>
  </si>
  <si>
    <t>Bourbon County Schools</t>
  </si>
  <si>
    <t>Boyd County Schools</t>
  </si>
  <si>
    <t>Boyle County Schools</t>
  </si>
  <si>
    <t>Bracken County Schools</t>
  </si>
  <si>
    <t>Breathitt County Schools</t>
  </si>
  <si>
    <t>Breckinridge County Schools</t>
  </si>
  <si>
    <t>Bullitt County Schools</t>
  </si>
  <si>
    <t>Butler County Schools</t>
  </si>
  <si>
    <t>Caldwell County Schools</t>
  </si>
  <si>
    <t>Calloway County Schools</t>
  </si>
  <si>
    <t>Campbell County Schools</t>
  </si>
  <si>
    <t>Carlisle County Schools</t>
  </si>
  <si>
    <t>Carroll County Schools</t>
  </si>
  <si>
    <t>Carter County Schools</t>
  </si>
  <si>
    <t>Casey County Schools</t>
  </si>
  <si>
    <t>Christian County Schools</t>
  </si>
  <si>
    <t>Clark County Schools</t>
  </si>
  <si>
    <t>Clay County Schools</t>
  </si>
  <si>
    <t>Clinton County Schools</t>
  </si>
  <si>
    <t>Crittenden County Schools</t>
  </si>
  <si>
    <t>Cumberland County Schools</t>
  </si>
  <si>
    <t>Daviess County Schools</t>
  </si>
  <si>
    <t>Edmonson County Schools</t>
  </si>
  <si>
    <t>Elliott County Schools</t>
  </si>
  <si>
    <t>Estill County Schools</t>
  </si>
  <si>
    <t>Fayette County Schools</t>
  </si>
  <si>
    <t>Fleming County Schools</t>
  </si>
  <si>
    <t>Floyd County Schools</t>
  </si>
  <si>
    <t>Franklin County Schools</t>
  </si>
  <si>
    <t>Fulton County Schools</t>
  </si>
  <si>
    <t>Gallatin County Schools</t>
  </si>
  <si>
    <t>Garrard County Schools</t>
  </si>
  <si>
    <t>Grant County Schools</t>
  </si>
  <si>
    <t>Graves County Schools</t>
  </si>
  <si>
    <t>Grayson County Schools</t>
  </si>
  <si>
    <t>Green County Schools</t>
  </si>
  <si>
    <t>Greenup County Schools</t>
  </si>
  <si>
    <t>Hancock County Schools</t>
  </si>
  <si>
    <t>Hardin County Schools</t>
  </si>
  <si>
    <t>Harlan County Schools</t>
  </si>
  <si>
    <t>Harrison County Schools</t>
  </si>
  <si>
    <t>Hart County Schools</t>
  </si>
  <si>
    <t>Henderson County Schools</t>
  </si>
  <si>
    <t>Henry County Schools</t>
  </si>
  <si>
    <t>Hickman County Schools</t>
  </si>
  <si>
    <t>Hopkins County Schools</t>
  </si>
  <si>
    <t>Jackson County Schools</t>
  </si>
  <si>
    <t>Jefferson County Schools</t>
  </si>
  <si>
    <t>Jessamine County Schools</t>
  </si>
  <si>
    <t>Johnson County Schools</t>
  </si>
  <si>
    <t>Kenton County Schools</t>
  </si>
  <si>
    <t>Knox County Schools</t>
  </si>
  <si>
    <t>Larue County Schools</t>
  </si>
  <si>
    <t>Laurel County Schools</t>
  </si>
  <si>
    <t>Lawrence County Schools</t>
  </si>
  <si>
    <t>Lee County Schools</t>
  </si>
  <si>
    <t>Leslie County Schools</t>
  </si>
  <si>
    <t>Letcher County Schools</t>
  </si>
  <si>
    <t>Lewis County Schools</t>
  </si>
  <si>
    <t>Lincoln County Schools</t>
  </si>
  <si>
    <t>Livingston County Schools</t>
  </si>
  <si>
    <t>Logan County Schools</t>
  </si>
  <si>
    <t>Lyon County Schools</t>
  </si>
  <si>
    <t>Madison County Schools</t>
  </si>
  <si>
    <t>Magoffin County Schools</t>
  </si>
  <si>
    <t>Marion County Schools</t>
  </si>
  <si>
    <t>Marshall County Schools</t>
  </si>
  <si>
    <t>Martin County Schools</t>
  </si>
  <si>
    <t>Mason County Schools</t>
  </si>
  <si>
    <t>McCracken County Schools</t>
  </si>
  <si>
    <t>McCreary County Schools</t>
  </si>
  <si>
    <t>McLean County Schools</t>
  </si>
  <si>
    <t>Meade County Schools</t>
  </si>
  <si>
    <t>Menifee County Schools</t>
  </si>
  <si>
    <t>Mercer County Schools</t>
  </si>
  <si>
    <t>Metcalf County Schools</t>
  </si>
  <si>
    <t>Monroe County Schools</t>
  </si>
  <si>
    <t>Montgomery County Schools</t>
  </si>
  <si>
    <t>Morgan County Schools</t>
  </si>
  <si>
    <t>Muhlenberg County Schools</t>
  </si>
  <si>
    <t>Nelson County Schools</t>
  </si>
  <si>
    <t>Nicholas County Schools</t>
  </si>
  <si>
    <t>Ohio County Schools</t>
  </si>
  <si>
    <t>Oldham County Schools</t>
  </si>
  <si>
    <t>Owen County Schools</t>
  </si>
  <si>
    <t>Owsley County Schools</t>
  </si>
  <si>
    <t>Pendleton County Schools</t>
  </si>
  <si>
    <t>Perry County Schools</t>
  </si>
  <si>
    <t>Pike County Schools</t>
  </si>
  <si>
    <t>Powell County Schools</t>
  </si>
  <si>
    <t>Pulaski County Schools</t>
  </si>
  <si>
    <t>Robertson County Schools</t>
  </si>
  <si>
    <t>Rockcastle County Schools</t>
  </si>
  <si>
    <t>Rowan County Schools</t>
  </si>
  <si>
    <t>Russell County Schools</t>
  </si>
  <si>
    <t>Scott County Schools</t>
  </si>
  <si>
    <t>Shelby County Schools</t>
  </si>
  <si>
    <t>Simpson County Schools</t>
  </si>
  <si>
    <t>Spencer County Schools</t>
  </si>
  <si>
    <t>Taylor County Schools</t>
  </si>
  <si>
    <t>Todd County Schools</t>
  </si>
  <si>
    <t>Trigg County Schools</t>
  </si>
  <si>
    <t>Trimble County Schools</t>
  </si>
  <si>
    <t>Union County Schools</t>
  </si>
  <si>
    <t>Warren County Schools</t>
  </si>
  <si>
    <t>Washington County Schools</t>
  </si>
  <si>
    <t>Wayne County Schools</t>
  </si>
  <si>
    <t>Webster County Schools</t>
  </si>
  <si>
    <t>Whitley County Schools</t>
  </si>
  <si>
    <t>Wolfe County Schools</t>
  </si>
  <si>
    <t>Woodford County Schools</t>
  </si>
  <si>
    <t>Anchorage City Schools</t>
  </si>
  <si>
    <t>Ashland City Schools</t>
  </si>
  <si>
    <t>Augusta City Schools</t>
  </si>
  <si>
    <t>Barbourville City Schools</t>
  </si>
  <si>
    <t>Bardstown City Schools</t>
  </si>
  <si>
    <t>Beechwood Independent Schools</t>
  </si>
  <si>
    <t>Bellevue City Schools</t>
  </si>
  <si>
    <t>Berea City Schools</t>
  </si>
  <si>
    <t>Bowling Green City Schools</t>
  </si>
  <si>
    <t>Burgin City Schools</t>
  </si>
  <si>
    <t>Campbellsville City Schools</t>
  </si>
  <si>
    <t>Caverna City Schools</t>
  </si>
  <si>
    <t>Cloverport City Schools</t>
  </si>
  <si>
    <t>Corbin City Schools</t>
  </si>
  <si>
    <t>Covington City Schools</t>
  </si>
  <si>
    <t>Danville City Schools</t>
  </si>
  <si>
    <t>Dawson Springs City Schools</t>
  </si>
  <si>
    <t>Dayton City Schools</t>
  </si>
  <si>
    <t>East Bernstadt City Schools</t>
  </si>
  <si>
    <t>Elizabethtown City Schools</t>
  </si>
  <si>
    <t>Eminence Independent Schools</t>
  </si>
  <si>
    <t>Erlanger-Elsmere City Schools</t>
  </si>
  <si>
    <t>Fairview Independent Schools</t>
  </si>
  <si>
    <t>Fort Thomas Independent Schools</t>
  </si>
  <si>
    <t>Frankfort City Schools</t>
  </si>
  <si>
    <t>Fulton City Schools</t>
  </si>
  <si>
    <t>Glasgow City Schools</t>
  </si>
  <si>
    <t>Harlan City Schools</t>
  </si>
  <si>
    <t>Hazard Independent Schools</t>
  </si>
  <si>
    <t>Jackson City Schools</t>
  </si>
  <si>
    <t>Jenkins City Schools</t>
  </si>
  <si>
    <t>Ludlow City Schools</t>
  </si>
  <si>
    <t>Mayfield City Schools</t>
  </si>
  <si>
    <t>Middlesboro City Schools</t>
  </si>
  <si>
    <t>Murray City Schools</t>
  </si>
  <si>
    <t>Newport City Schools</t>
  </si>
  <si>
    <t>Owensboro City Schools</t>
  </si>
  <si>
    <t>Paducah City Schools</t>
  </si>
  <si>
    <t>Paintsville City Schools</t>
  </si>
  <si>
    <t>Paris City Schools</t>
  </si>
  <si>
    <t>Pikeville City Schools</t>
  </si>
  <si>
    <t>Pineville City Schools</t>
  </si>
  <si>
    <t>Raceland City Schools</t>
  </si>
  <si>
    <t>Russell City Schools</t>
  </si>
  <si>
    <t>Russellville City Schools</t>
  </si>
  <si>
    <t>Science Hill City Schools</t>
  </si>
  <si>
    <t>Somerset City Schools</t>
  </si>
  <si>
    <t>Southgate City Schools</t>
  </si>
  <si>
    <t>Walton-Verona Independent Schools</t>
  </si>
  <si>
    <t>Williamsburg City Schools</t>
  </si>
  <si>
    <t>Williamstown City Schools</t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</si>
  <si>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</si>
  <si>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</si>
  <si>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</si>
  <si>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</si>
  <si>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</si>
  <si>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</si>
  <si>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</si>
  <si>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</si>
  <si>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t>Grand Total</t>
  </si>
  <si>
    <t>Total University Employers</t>
  </si>
  <si>
    <t>Total Non-University Employers - Other</t>
  </si>
  <si>
    <t>Non-University Employers - Other</t>
  </si>
  <si>
    <t>Non-University Employers - State Agencies</t>
  </si>
  <si>
    <t xml:space="preserve">Total Non-University Employers - State Agencies </t>
  </si>
  <si>
    <t>Total Non-University Employers</t>
  </si>
  <si>
    <t>Total - Non-University Employers - Other</t>
  </si>
  <si>
    <t xml:space="preserve">Total - Non-University Employers - State Agencies </t>
  </si>
  <si>
    <t>Total - Non-University Employers - Local Schools Districts and Educational Cooperatives</t>
  </si>
  <si>
    <t>Knott County Schools</t>
  </si>
  <si>
    <t>Health Insurance Trust - Appendix A</t>
  </si>
  <si>
    <t>Life Insurance Trust - Appendix A</t>
  </si>
  <si>
    <t>Adult Education - Workforce Investment</t>
  </si>
  <si>
    <t>Total Local School Districts</t>
  </si>
  <si>
    <t>As of the Measurement Date of June 30, 2023</t>
  </si>
  <si>
    <t>Anchorage Independent Schools</t>
  </si>
  <si>
    <t>Ashland Independent Schools</t>
  </si>
  <si>
    <t>Augusta Independent Schools</t>
  </si>
  <si>
    <t>Barbourville Independent Schools</t>
  </si>
  <si>
    <t>Bardstown Independent Schools</t>
  </si>
  <si>
    <t>Bellevue Independent Schools</t>
  </si>
  <si>
    <t>Berea Independent Schools</t>
  </si>
  <si>
    <t>Bowling Green Independent Schools</t>
  </si>
  <si>
    <t>Burgin Independent Schools</t>
  </si>
  <si>
    <t>Campbellsville Independent Schools</t>
  </si>
  <si>
    <t>Caverna Independent Schools</t>
  </si>
  <si>
    <t>Cloverport Independent Schools</t>
  </si>
  <si>
    <t>Corbin Independent Schools</t>
  </si>
  <si>
    <t>Covington Independent Schools</t>
  </si>
  <si>
    <t>Danville Independent Schools</t>
  </si>
  <si>
    <t>Dawson Springs Independent Schools</t>
  </si>
  <si>
    <t>Dayton Independent Schools</t>
  </si>
  <si>
    <t>East Bernstadt Independent Schools</t>
  </si>
  <si>
    <t>Elizabethtown Independent Schools</t>
  </si>
  <si>
    <t>Erlanger-Elsmere Independent Schools</t>
  </si>
  <si>
    <t>Frankfort Independent Schools</t>
  </si>
  <si>
    <t>Fulton Independent Schools</t>
  </si>
  <si>
    <t>Glasgow Independent Schools</t>
  </si>
  <si>
    <t>Harlan Independent Schools</t>
  </si>
  <si>
    <t>Jackson Independent Schools</t>
  </si>
  <si>
    <t>Jenkins Independent Schools</t>
  </si>
  <si>
    <t>Ludlow Independent Schools</t>
  </si>
  <si>
    <t>Mayfield Independent Schools</t>
  </si>
  <si>
    <t>Middlesboro Independent Schools</t>
  </si>
  <si>
    <t>Murray Independent Schools</t>
  </si>
  <si>
    <t>Newport Independent Schools</t>
  </si>
  <si>
    <t>Owensboro Independent Schools</t>
  </si>
  <si>
    <t>Paducah Independent Schools</t>
  </si>
  <si>
    <t>Paintsville Independent Schools</t>
  </si>
  <si>
    <t>Paris Independent Schools</t>
  </si>
  <si>
    <t>Pikeville Independent Schools</t>
  </si>
  <si>
    <t>Pineville Independent Schools</t>
  </si>
  <si>
    <t>Raceland Independent Schools</t>
  </si>
  <si>
    <t>Russell Independent Schools</t>
  </si>
  <si>
    <t>Russellville Independent Schools</t>
  </si>
  <si>
    <t>Science Hill Independent Schools</t>
  </si>
  <si>
    <t>Somerset Independent Schools</t>
  </si>
  <si>
    <t>Southgate Independent Schools</t>
  </si>
  <si>
    <t>Williamsburg Independent Schools</t>
  </si>
  <si>
    <t>Williamstown Independent Schools</t>
  </si>
  <si>
    <t>KY Department of Education</t>
  </si>
  <si>
    <t xml:space="preserve">Office of Finance &amp; Operations </t>
  </si>
  <si>
    <t>Division of District Support</t>
  </si>
  <si>
    <t>District Financial Management Branch</t>
  </si>
  <si>
    <t>Allocations (Health &amp; Life Appendix A)</t>
  </si>
  <si>
    <t>Date Generated:  7/15/24</t>
  </si>
  <si>
    <t>Source: GASB 75 - Auditor's report as of June 30, 2023 - Schedule of Employer</t>
  </si>
  <si>
    <t>KDE USE: F:\audits_trans\health_ins\On _behalf_Payments\2023-24 On-Behalf Payments\TRS</t>
  </si>
  <si>
    <t>Schedule of Employer Allocations-Life Insurance Trust-Appendix A</t>
  </si>
  <si>
    <t xml:space="preserve">GASB 75 - Health &amp; Life breakdown - Appendix A </t>
  </si>
  <si>
    <t>Local School District</t>
  </si>
  <si>
    <t>Medical Ins Fund State Totals</t>
  </si>
  <si>
    <t>Life Ins Fund State Totals</t>
  </si>
  <si>
    <t>GASB 75 Combined Totals</t>
  </si>
  <si>
    <t>Knott Counts Schools</t>
  </si>
  <si>
    <t>Silver Grove Independent Schools</t>
  </si>
  <si>
    <r>
      <rPr>
        <b/>
        <sz val="12"/>
        <color indexed="8"/>
        <rFont val="Times New Roman"/>
        <family val="1"/>
      </rPr>
      <t>Date Generated:</t>
    </r>
    <r>
      <rPr>
        <sz val="12"/>
        <color indexed="8"/>
        <rFont val="Times New Roman"/>
        <family val="1"/>
      </rPr>
      <t xml:space="preserve">  7/15/24</t>
    </r>
  </si>
  <si>
    <r>
      <rPr>
        <b/>
        <sz val="12"/>
        <color indexed="8"/>
        <rFont val="Times New Roman"/>
        <family val="1"/>
      </rPr>
      <t>Source:</t>
    </r>
    <r>
      <rPr>
        <sz val="12"/>
        <color indexed="8"/>
        <rFont val="Times New Roman"/>
        <family val="1"/>
      </rPr>
      <t xml:space="preserve"> GASB 75 - Auditor's report as of June 30, 2023 - Schedule of Employer</t>
    </r>
  </si>
  <si>
    <r>
      <rPr>
        <b/>
        <sz val="10"/>
        <color rgb="FF000000"/>
        <rFont val="Times New Roman"/>
        <family val="1"/>
      </rPr>
      <t>KDE USE</t>
    </r>
    <r>
      <rPr>
        <sz val="10"/>
        <color indexed="8"/>
        <rFont val="Times New Roman"/>
        <family val="1"/>
      </rPr>
      <t>: F:\audits_trans\health_ins\On _behalf_Payments\2023-24 On-Behalf Payments\TRS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</si>
</sst>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00_);_(&quot;$&quot;* \(#,##0.00000000\);_(&quot;$&quot;* &quot;-&quot;??_);_(@_)"/>
    <numFmt numFmtId="166" formatCode="_(&quot;$&quot;* #,##0_);_(&quot;$&quot;* \(#,##0\);_(&quot;$&quot;* &quot;-&quot;??_);_(@_)"/>
    <numFmt numFmtId="167" formatCode="0.0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i/>
      <u val="singleAccounting"/>
      <sz val="9"/>
      <name val="Times New Roman"/>
      <family val="1"/>
    </font>
    <font>
      <sz val="9"/>
      <color theme="1"/>
      <name val="Times New Roman"/>
      <family val="1"/>
    </font>
    <font>
      <u val="singleAccounting"/>
      <sz val="9"/>
      <name val="Times New Roman"/>
      <family val="1"/>
    </font>
    <font>
      <u/>
      <sz val="9"/>
      <name val="Times New Roman"/>
      <family val="1"/>
    </font>
    <font>
      <b/>
      <sz val="9"/>
      <name val="Times New Roman"/>
      <family val="1"/>
    </font>
    <font>
      <b/>
      <u val="singleAccounting"/>
      <sz val="9"/>
      <name val="Times New Roman"/>
      <family val="1"/>
    </font>
    <font>
      <u val="singleAccounting"/>
      <sz val="9"/>
      <color theme="1"/>
      <name val="Times New Roman"/>
      <family val="1"/>
    </font>
    <font>
      <b/>
      <sz val="9"/>
      <color theme="1"/>
      <name val="Times New Roman"/>
      <family val="1"/>
    </font>
    <font>
      <u val="doubleAccounting"/>
      <sz val="9"/>
      <name val="Times New Roman"/>
      <family val="1"/>
    </font>
    <font>
      <u val="double"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i/>
      <u val="singleAccounting"/>
      <sz val="12"/>
      <name val="Times New Roman"/>
      <family val="1"/>
    </font>
    <font>
      <sz val="14"/>
      <name val="Times New Roman"/>
      <family val="1"/>
    </font>
    <font>
      <b/>
      <sz val="12"/>
      <color theme="0"/>
      <name val="Times New Roman"/>
      <family val="1"/>
    </font>
    <font>
      <b/>
      <u val="singleAccounting"/>
      <sz val="12"/>
      <color theme="0"/>
      <name val="Times New Roman"/>
      <family val="1"/>
    </font>
    <font>
      <u val="singleAccounting"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92">
    <xf numFmtId="0" fontId="0" fillId="0" borderId="0" xfId="0"/>
    <xf numFmtId="44" fontId="4" fillId="2" borderId="0" xfId="3" applyNumberFormat="1" applyFont="1" applyFill="1"/>
    <xf numFmtId="44" fontId="3" fillId="2" borderId="0" xfId="3" applyNumberFormat="1" applyFont="1" applyFill="1" applyAlignment="1">
      <alignment horizontal="center"/>
    </xf>
    <xf numFmtId="44" fontId="3" fillId="2" borderId="0" xfId="3" applyNumberFormat="1" applyFont="1" applyFill="1" applyAlignment="1">
      <alignment horizontal="right" indent="1"/>
    </xf>
    <xf numFmtId="44" fontId="3" fillId="2" borderId="0" xfId="3" applyNumberFormat="1" applyFont="1" applyFill="1" applyAlignment="1">
      <alignment horizontal="left"/>
    </xf>
    <xf numFmtId="166" fontId="3" fillId="2" borderId="0" xfId="3" applyNumberFormat="1" applyFont="1" applyFill="1"/>
    <xf numFmtId="167" fontId="3" fillId="2" borderId="0" xfId="2" applyNumberFormat="1" applyFont="1" applyFill="1" applyBorder="1"/>
    <xf numFmtId="37" fontId="3" fillId="2" borderId="0" xfId="3" applyNumberFormat="1" applyFont="1" applyFill="1"/>
    <xf numFmtId="44" fontId="3" fillId="2" borderId="0" xfId="3" applyNumberFormat="1" applyFont="1" applyFill="1" applyAlignment="1">
      <alignment horizontal="left" indent="1"/>
    </xf>
    <xf numFmtId="164" fontId="6" fillId="2" borderId="0" xfId="4" applyNumberFormat="1" applyFont="1" applyFill="1" applyBorder="1"/>
    <xf numFmtId="168" fontId="7" fillId="2" borderId="0" xfId="5" applyNumberFormat="1" applyFont="1" applyFill="1" applyBorder="1" applyAlignment="1">
      <alignment horizontal="right" indent="1"/>
    </xf>
    <xf numFmtId="44" fontId="3" fillId="2" borderId="0" xfId="3" applyNumberFormat="1" applyFont="1" applyFill="1"/>
    <xf numFmtId="166" fontId="3" fillId="2" borderId="0" xfId="6" applyNumberFormat="1" applyFont="1" applyFill="1" applyBorder="1"/>
    <xf numFmtId="168" fontId="3" fillId="2" borderId="0" xfId="5" applyNumberFormat="1" applyFont="1" applyFill="1" applyBorder="1" applyAlignment="1">
      <alignment horizontal="right" indent="1"/>
    </xf>
    <xf numFmtId="168" fontId="3" fillId="2" borderId="0" xfId="3" applyNumberFormat="1" applyFont="1" applyFill="1" applyAlignment="1">
      <alignment horizontal="right" indent="1"/>
    </xf>
    <xf numFmtId="37" fontId="3" fillId="2" borderId="0" xfId="1" applyNumberFormat="1" applyFont="1" applyFill="1" applyBorder="1"/>
    <xf numFmtId="168" fontId="7" fillId="2" borderId="0" xfId="3" applyNumberFormat="1" applyFont="1" applyFill="1" applyAlignment="1">
      <alignment horizontal="right" indent="1"/>
    </xf>
    <xf numFmtId="44" fontId="4" fillId="2" borderId="0" xfId="3" applyNumberFormat="1" applyFont="1" applyFill="1" applyAlignment="1">
      <alignment horizontal="left" indent="1"/>
    </xf>
    <xf numFmtId="44" fontId="3" fillId="2" borderId="0" xfId="3" applyNumberFormat="1" applyFont="1" applyFill="1" applyAlignment="1">
      <alignment horizontal="left" indent="2"/>
    </xf>
    <xf numFmtId="164" fontId="3" fillId="2" borderId="0" xfId="4" applyNumberFormat="1" applyFont="1" applyFill="1" applyBorder="1"/>
    <xf numFmtId="164" fontId="3" fillId="2" borderId="0" xfId="3" applyNumberFormat="1" applyFont="1" applyFill="1"/>
    <xf numFmtId="167" fontId="7" fillId="2" borderId="0" xfId="2" applyNumberFormat="1" applyFont="1" applyFill="1" applyBorder="1"/>
    <xf numFmtId="44" fontId="8" fillId="2" borderId="0" xfId="3" applyNumberFormat="1" applyFont="1" applyFill="1"/>
    <xf numFmtId="44" fontId="8" fillId="2" borderId="0" xfId="3" applyNumberFormat="1" applyFont="1" applyFill="1" applyAlignment="1">
      <alignment horizontal="center"/>
    </xf>
    <xf numFmtId="0" fontId="3" fillId="0" borderId="0" xfId="3" applyFont="1"/>
    <xf numFmtId="44" fontId="4" fillId="0" borderId="0" xfId="3" applyNumberFormat="1" applyFont="1"/>
    <xf numFmtId="44" fontId="3" fillId="0" borderId="0" xfId="3" applyNumberFormat="1" applyFont="1"/>
    <xf numFmtId="44" fontId="9" fillId="2" borderId="0" xfId="3" applyNumberFormat="1" applyFont="1" applyFill="1" applyAlignment="1">
      <alignment horizontal="centerContinuous"/>
    </xf>
    <xf numFmtId="44" fontId="8" fillId="2" borderId="0" xfId="3" applyNumberFormat="1" applyFont="1" applyFill="1" applyAlignment="1">
      <alignment horizontal="centerContinuous"/>
    </xf>
    <xf numFmtId="0" fontId="5" fillId="2" borderId="0" xfId="3" applyFont="1" applyFill="1" applyAlignment="1">
      <alignment horizontal="center"/>
    </xf>
    <xf numFmtId="0" fontId="3" fillId="2" borderId="0" xfId="3" applyFont="1" applyFill="1"/>
    <xf numFmtId="168" fontId="3" fillId="2" borderId="0" xfId="5" applyNumberFormat="1" applyFont="1" applyFill="1" applyBorder="1"/>
    <xf numFmtId="168" fontId="3" fillId="2" borderId="0" xfId="3" applyNumberFormat="1" applyFont="1" applyFill="1"/>
    <xf numFmtId="166" fontId="3" fillId="0" borderId="0" xfId="6" applyNumberFormat="1" applyFont="1" applyBorder="1"/>
    <xf numFmtId="168" fontId="3" fillId="0" borderId="0" xfId="5" applyNumberFormat="1" applyFont="1" applyBorder="1"/>
    <xf numFmtId="168" fontId="3" fillId="0" borderId="0" xfId="3" applyNumberFormat="1" applyFont="1"/>
    <xf numFmtId="44" fontId="3" fillId="0" borderId="0" xfId="3" applyNumberFormat="1" applyFont="1" applyAlignment="1">
      <alignment horizontal="center"/>
    </xf>
    <xf numFmtId="164" fontId="3" fillId="0" borderId="0" xfId="4" applyNumberFormat="1" applyFont="1" applyBorder="1"/>
    <xf numFmtId="166" fontId="3" fillId="2" borderId="0" xfId="3" applyNumberFormat="1" applyFont="1" applyFill="1" applyAlignment="1">
      <alignment horizontal="right" indent="1"/>
    </xf>
    <xf numFmtId="166" fontId="3" fillId="0" borderId="0" xfId="3" applyNumberFormat="1" applyFont="1"/>
    <xf numFmtId="0" fontId="5" fillId="0" borderId="0" xfId="0" applyFont="1"/>
    <xf numFmtId="44" fontId="3" fillId="2" borderId="0" xfId="2" applyNumberFormat="1" applyFont="1" applyFill="1" applyBorder="1"/>
    <xf numFmtId="164" fontId="3" fillId="2" borderId="0" xfId="6" applyNumberFormat="1" applyFont="1" applyFill="1" applyBorder="1"/>
    <xf numFmtId="0" fontId="8" fillId="2" borderId="0" xfId="3" applyFont="1" applyFill="1" applyAlignment="1">
      <alignment horizontal="center"/>
    </xf>
    <xf numFmtId="44" fontId="5" fillId="2" borderId="0" xfId="3" applyNumberFormat="1" applyFont="1" applyFill="1" applyAlignment="1">
      <alignment horizontal="center"/>
    </xf>
    <xf numFmtId="168" fontId="3" fillId="0" borderId="0" xfId="3" applyNumberFormat="1" applyFont="1" applyAlignment="1">
      <alignment horizontal="center"/>
    </xf>
    <xf numFmtId="166" fontId="3" fillId="0" borderId="0" xfId="4" applyNumberFormat="1" applyFont="1" applyBorder="1"/>
    <xf numFmtId="44" fontId="3" fillId="2" borderId="0" xfId="5" applyNumberFormat="1" applyFont="1" applyFill="1" applyBorder="1" applyAlignment="1">
      <alignment horizontal="right" indent="1"/>
    </xf>
    <xf numFmtId="166" fontId="9" fillId="2" borderId="0" xfId="3" applyNumberFormat="1" applyFont="1" applyFill="1" applyAlignment="1">
      <alignment horizontal="centerContinuous"/>
    </xf>
    <xf numFmtId="168" fontId="8" fillId="2" borderId="0" xfId="3" applyNumberFormat="1" applyFont="1" applyFill="1" applyAlignment="1">
      <alignment horizontal="centerContinuous"/>
    </xf>
    <xf numFmtId="164" fontId="9" fillId="2" borderId="0" xfId="3" applyNumberFormat="1" applyFont="1" applyFill="1" applyAlignment="1">
      <alignment horizontal="centerContinuous"/>
    </xf>
    <xf numFmtId="168" fontId="9" fillId="2" borderId="0" xfId="3" applyNumberFormat="1" applyFont="1" applyFill="1" applyAlignment="1">
      <alignment horizontal="centerContinuous"/>
    </xf>
    <xf numFmtId="44" fontId="8" fillId="0" borderId="0" xfId="3" applyNumberFormat="1" applyFont="1"/>
    <xf numFmtId="164" fontId="3" fillId="0" borderId="0" xfId="1" applyNumberFormat="1" applyFont="1" applyBorder="1"/>
    <xf numFmtId="165" fontId="3" fillId="0" borderId="0" xfId="3" applyNumberFormat="1" applyFont="1"/>
    <xf numFmtId="167" fontId="3" fillId="0" borderId="0" xfId="2" applyNumberFormat="1" applyFont="1" applyBorder="1"/>
    <xf numFmtId="0" fontId="8" fillId="2" borderId="0" xfId="3" applyFont="1" applyFill="1"/>
    <xf numFmtId="166" fontId="8" fillId="2" borderId="0" xfId="6" applyNumberFormat="1" applyFont="1" applyFill="1" applyBorder="1"/>
    <xf numFmtId="44" fontId="8" fillId="2" borderId="0" xfId="6" applyFont="1" applyFill="1" applyBorder="1"/>
    <xf numFmtId="166" fontId="8" fillId="2" borderId="0" xfId="2" applyNumberFormat="1" applyFont="1" applyFill="1" applyBorder="1"/>
    <xf numFmtId="168" fontId="8" fillId="2" borderId="0" xfId="2" applyNumberFormat="1" applyFont="1" applyFill="1" applyBorder="1"/>
    <xf numFmtId="0" fontId="8" fillId="0" borderId="0" xfId="3" applyFont="1"/>
    <xf numFmtId="0" fontId="11" fillId="0" borderId="0" xfId="0" applyFont="1"/>
    <xf numFmtId="44" fontId="3" fillId="0" borderId="0" xfId="4" applyNumberFormat="1" applyFont="1" applyBorder="1"/>
    <xf numFmtId="37" fontId="3" fillId="0" borderId="0" xfId="3" applyNumberFormat="1" applyFont="1"/>
    <xf numFmtId="164" fontId="3" fillId="0" borderId="0" xfId="3" applyNumberFormat="1" applyFont="1"/>
    <xf numFmtId="43" fontId="3" fillId="2" borderId="0" xfId="3" applyNumberFormat="1" applyFont="1" applyFill="1"/>
    <xf numFmtId="43" fontId="6" fillId="2" borderId="0" xfId="4" applyFont="1" applyFill="1" applyBorder="1"/>
    <xf numFmtId="167" fontId="7" fillId="2" borderId="0" xfId="3" applyNumberFormat="1" applyFont="1" applyFill="1"/>
    <xf numFmtId="166" fontId="12" fillId="2" borderId="0" xfId="3" applyNumberFormat="1" applyFont="1" applyFill="1"/>
    <xf numFmtId="44" fontId="9" fillId="2" borderId="0" xfId="3" applyNumberFormat="1" applyFont="1" applyFill="1"/>
    <xf numFmtId="44" fontId="9" fillId="2" borderId="0" xfId="3" applyNumberFormat="1" applyFont="1" applyFill="1" applyAlignment="1">
      <alignment horizontal="left" indent="1"/>
    </xf>
    <xf numFmtId="167" fontId="5" fillId="0" borderId="0" xfId="2" applyNumberFormat="1" applyFont="1" applyBorder="1"/>
    <xf numFmtId="44" fontId="9" fillId="2" borderId="0" xfId="3" applyNumberFormat="1" applyFont="1" applyFill="1" applyAlignment="1">
      <alignment horizontal="center"/>
    </xf>
    <xf numFmtId="0" fontId="10" fillId="0" borderId="0" xfId="0" applyFont="1"/>
    <xf numFmtId="168" fontId="7" fillId="2" borderId="0" xfId="5" applyNumberFormat="1" applyFont="1" applyFill="1" applyBorder="1" applyAlignment="1">
      <alignment horizontal="center"/>
    </xf>
    <xf numFmtId="168" fontId="7" fillId="2" borderId="0" xfId="3" applyNumberFormat="1" applyFont="1" applyFill="1" applyAlignment="1">
      <alignment horizontal="center"/>
    </xf>
    <xf numFmtId="167" fontId="3" fillId="2" borderId="0" xfId="2" applyNumberFormat="1" applyFont="1" applyFill="1" applyBorder="1" applyAlignment="1">
      <alignment horizontal="right"/>
    </xf>
    <xf numFmtId="167" fontId="7" fillId="2" borderId="0" xfId="2" applyNumberFormat="1" applyFont="1" applyFill="1" applyBorder="1" applyAlignment="1">
      <alignment horizontal="right"/>
    </xf>
    <xf numFmtId="167" fontId="3" fillId="2" borderId="0" xfId="5" applyNumberFormat="1" applyFont="1" applyFill="1" applyBorder="1" applyAlignment="1">
      <alignment horizontal="right"/>
    </xf>
    <xf numFmtId="167" fontId="3" fillId="2" borderId="0" xfId="3" applyNumberFormat="1" applyFont="1" applyFill="1" applyAlignment="1">
      <alignment horizontal="right"/>
    </xf>
    <xf numFmtId="167" fontId="13" fillId="2" borderId="0" xfId="3" applyNumberFormat="1" applyFont="1" applyFill="1"/>
    <xf numFmtId="167" fontId="7" fillId="2" borderId="0" xfId="5" applyNumberFormat="1" applyFont="1" applyFill="1" applyBorder="1" applyAlignment="1">
      <alignment horizontal="right"/>
    </xf>
    <xf numFmtId="167" fontId="7" fillId="2" borderId="0" xfId="3" applyNumberFormat="1" applyFont="1" applyFill="1" applyAlignment="1">
      <alignment horizontal="right"/>
    </xf>
    <xf numFmtId="168" fontId="3" fillId="2" borderId="0" xfId="5" applyNumberFormat="1" applyFont="1" applyFill="1" applyBorder="1" applyAlignment="1">
      <alignment horizontal="right"/>
    </xf>
    <xf numFmtId="167" fontId="3" fillId="0" borderId="0" xfId="3" applyNumberFormat="1" applyFont="1" applyAlignment="1">
      <alignment horizontal="right"/>
    </xf>
    <xf numFmtId="168" fontId="3" fillId="0" borderId="0" xfId="3" applyNumberFormat="1" applyFont="1" applyAlignment="1">
      <alignment horizontal="right"/>
    </xf>
    <xf numFmtId="166" fontId="6" fillId="2" borderId="0" xfId="3" applyNumberFormat="1" applyFont="1" applyFill="1"/>
    <xf numFmtId="167" fontId="6" fillId="2" borderId="0" xfId="3" applyNumberFormat="1" applyFont="1" applyFill="1"/>
    <xf numFmtId="44" fontId="3" fillId="2" borderId="0" xfId="3" applyNumberFormat="1" applyFont="1" applyFill="1" applyAlignment="1">
      <alignment horizontal="left" vertical="center" wrapText="1"/>
    </xf>
    <xf numFmtId="166" fontId="5" fillId="0" borderId="0" xfId="0" applyNumberFormat="1" applyFont="1"/>
    <xf numFmtId="37" fontId="5" fillId="0" borderId="0" xfId="0" applyNumberFormat="1" applyFont="1"/>
    <xf numFmtId="44" fontId="14" fillId="0" borderId="0" xfId="3" applyNumberFormat="1" applyFont="1"/>
    <xf numFmtId="44" fontId="15" fillId="0" borderId="0" xfId="3" applyNumberFormat="1" applyFont="1"/>
    <xf numFmtId="164" fontId="14" fillId="0" borderId="0" xfId="1" applyNumberFormat="1" applyFont="1" applyBorder="1"/>
    <xf numFmtId="41" fontId="18" fillId="2" borderId="0" xfId="3" applyNumberFormat="1" applyFont="1" applyFill="1"/>
    <xf numFmtId="44" fontId="3" fillId="0" borderId="0" xfId="3" applyNumberFormat="1" applyFont="1" applyAlignment="1">
      <alignment wrapText="1"/>
    </xf>
    <xf numFmtId="167" fontId="3" fillId="0" borderId="0" xfId="5" applyNumberFormat="1" applyFont="1" applyFill="1" applyBorder="1" applyAlignment="1">
      <alignment horizontal="right"/>
    </xf>
    <xf numFmtId="164" fontId="3" fillId="0" borderId="0" xfId="4" applyNumberFormat="1" applyFont="1" applyFill="1" applyBorder="1"/>
    <xf numFmtId="44" fontId="3" fillId="0" borderId="0" xfId="3" applyNumberFormat="1" applyFont="1" applyAlignment="1">
      <alignment horizontal="right"/>
    </xf>
    <xf numFmtId="164" fontId="6" fillId="0" borderId="0" xfId="3" applyNumberFormat="1" applyFont="1"/>
    <xf numFmtId="167" fontId="7" fillId="0" borderId="0" xfId="5" applyNumberFormat="1" applyFont="1" applyFill="1" applyBorder="1" applyAlignment="1">
      <alignment horizontal="right"/>
    </xf>
    <xf numFmtId="166" fontId="12" fillId="0" borderId="0" xfId="8" applyNumberFormat="1" applyFont="1" applyFill="1" applyBorder="1"/>
    <xf numFmtId="167" fontId="12" fillId="0" borderId="0" xfId="2" applyNumberFormat="1" applyFont="1" applyFill="1" applyBorder="1" applyAlignment="1">
      <alignment horizontal="right"/>
    </xf>
    <xf numFmtId="37" fontId="3" fillId="0" borderId="0" xfId="1" applyNumberFormat="1" applyFont="1" applyFill="1" applyBorder="1"/>
    <xf numFmtId="164" fontId="6" fillId="0" borderId="0" xfId="4" applyNumberFormat="1" applyFont="1" applyFill="1" applyBorder="1"/>
    <xf numFmtId="0" fontId="15" fillId="0" borderId="0" xfId="3" applyFont="1"/>
    <xf numFmtId="0" fontId="17" fillId="0" borderId="0" xfId="0" applyFont="1"/>
    <xf numFmtId="164" fontId="15" fillId="0" borderId="0" xfId="1" applyNumberFormat="1" applyFont="1" applyBorder="1"/>
    <xf numFmtId="165" fontId="15" fillId="0" borderId="0" xfId="3" applyNumberFormat="1" applyFont="1"/>
    <xf numFmtId="168" fontId="15" fillId="0" borderId="0" xfId="3" applyNumberFormat="1" applyFont="1"/>
    <xf numFmtId="164" fontId="15" fillId="0" borderId="0" xfId="4" applyNumberFormat="1" applyFont="1" applyBorder="1"/>
    <xf numFmtId="166" fontId="15" fillId="0" borderId="0" xfId="3" applyNumberFormat="1" applyFont="1"/>
    <xf numFmtId="44" fontId="20" fillId="0" borderId="0" xfId="3" applyNumberFormat="1" applyFont="1"/>
    <xf numFmtId="0" fontId="17" fillId="2" borderId="1" xfId="3" applyFont="1" applyFill="1" applyBorder="1" applyAlignment="1">
      <alignment horizontal="center"/>
    </xf>
    <xf numFmtId="44" fontId="15" fillId="2" borderId="1" xfId="3" applyNumberFormat="1" applyFont="1" applyFill="1" applyBorder="1" applyAlignment="1">
      <alignment horizontal="left"/>
    </xf>
    <xf numFmtId="167" fontId="15" fillId="2" borderId="1" xfId="2" applyNumberFormat="1" applyFont="1" applyFill="1" applyBorder="1"/>
    <xf numFmtId="0" fontId="15" fillId="2" borderId="1" xfId="3" applyFont="1" applyFill="1" applyBorder="1"/>
    <xf numFmtId="44" fontId="19" fillId="0" borderId="0" xfId="3" applyNumberFormat="1" applyFont="1"/>
    <xf numFmtId="44" fontId="14" fillId="3" borderId="1" xfId="3" applyNumberFormat="1" applyFont="1" applyFill="1" applyBorder="1" applyAlignment="1">
      <alignment horizontal="center"/>
    </xf>
    <xf numFmtId="44" fontId="14" fillId="3" borderId="1" xfId="3" applyNumberFormat="1" applyFont="1" applyFill="1" applyBorder="1"/>
    <xf numFmtId="44" fontId="21" fillId="3" borderId="1" xfId="3" applyNumberFormat="1" applyFont="1" applyFill="1" applyBorder="1" applyAlignment="1">
      <alignment horizontal="centerContinuous"/>
    </xf>
    <xf numFmtId="44" fontId="22" fillId="3" borderId="1" xfId="3" applyNumberFormat="1" applyFont="1" applyFill="1" applyBorder="1" applyAlignment="1">
      <alignment horizontal="centerContinuous"/>
    </xf>
    <xf numFmtId="44" fontId="21" fillId="3" borderId="1" xfId="3" applyNumberFormat="1" applyFont="1" applyFill="1" applyBorder="1"/>
    <xf numFmtId="44" fontId="21" fillId="3" borderId="1" xfId="3" applyNumberFormat="1" applyFont="1" applyFill="1" applyBorder="1" applyAlignment="1">
      <alignment horizontal="center"/>
    </xf>
    <xf numFmtId="44" fontId="22" fillId="3" borderId="1" xfId="3" applyNumberFormat="1" applyFont="1" applyFill="1" applyBorder="1" applyAlignment="1">
      <alignment horizontal="center"/>
    </xf>
    <xf numFmtId="44" fontId="15" fillId="2" borderId="1" xfId="3" applyNumberFormat="1" applyFont="1" applyFill="1" applyBorder="1"/>
    <xf numFmtId="44" fontId="15" fillId="2" borderId="1" xfId="1" applyNumberFormat="1" applyFont="1" applyFill="1" applyBorder="1"/>
    <xf numFmtId="44" fontId="14" fillId="2" borderId="1" xfId="3" applyNumberFormat="1" applyFont="1" applyFill="1" applyBorder="1" applyAlignment="1">
      <alignment horizontal="left"/>
    </xf>
    <xf numFmtId="10" fontId="14" fillId="2" borderId="1" xfId="3" applyNumberFormat="1" applyFont="1" applyFill="1" applyBorder="1"/>
    <xf numFmtId="44" fontId="3" fillId="2" borderId="0" xfId="1" applyNumberFormat="1" applyFont="1" applyFill="1" applyBorder="1"/>
    <xf numFmtId="44" fontId="3" fillId="2" borderId="0" xfId="4" applyNumberFormat="1" applyFont="1" applyFill="1" applyBorder="1"/>
    <xf numFmtId="44" fontId="8" fillId="2" borderId="0" xfId="1" applyNumberFormat="1" applyFont="1" applyFill="1" applyBorder="1"/>
    <xf numFmtId="167" fontId="8" fillId="2" borderId="0" xfId="2" applyNumberFormat="1" applyFont="1" applyFill="1" applyBorder="1"/>
    <xf numFmtId="44" fontId="14" fillId="2" borderId="1" xfId="4" applyNumberFormat="1" applyFont="1" applyFill="1" applyBorder="1"/>
    <xf numFmtId="167" fontId="15" fillId="0" borderId="0" xfId="2" applyNumberFormat="1" applyFont="1" applyBorder="1"/>
    <xf numFmtId="0" fontId="16" fillId="0" borderId="0" xfId="0" applyFont="1"/>
    <xf numFmtId="0" fontId="23" fillId="0" borderId="0" xfId="0" applyFont="1"/>
    <xf numFmtId="164" fontId="15" fillId="0" borderId="0" xfId="3" applyNumberFormat="1" applyFont="1"/>
    <xf numFmtId="168" fontId="15" fillId="0" borderId="0" xfId="3" applyNumberFormat="1" applyFont="1" applyAlignment="1">
      <alignment horizontal="right"/>
    </xf>
    <xf numFmtId="167" fontId="15" fillId="0" borderId="0" xfId="5" applyNumberFormat="1" applyFont="1" applyFill="1" applyBorder="1" applyAlignment="1">
      <alignment horizontal="right"/>
    </xf>
    <xf numFmtId="164" fontId="15" fillId="0" borderId="0" xfId="4" applyNumberFormat="1" applyFont="1" applyFill="1" applyBorder="1"/>
    <xf numFmtId="44" fontId="15" fillId="0" borderId="0" xfId="3" applyNumberFormat="1" applyFont="1" applyAlignment="1">
      <alignment horizontal="right"/>
    </xf>
    <xf numFmtId="164" fontId="14" fillId="0" borderId="0" xfId="1" applyNumberFormat="1" applyFont="1" applyBorder="1" applyAlignment="1"/>
    <xf numFmtId="164" fontId="25" fillId="0" borderId="0" xfId="1" applyNumberFormat="1" applyFont="1" applyBorder="1" applyAlignment="1"/>
    <xf numFmtId="0" fontId="20" fillId="0" borderId="0" xfId="3" applyFont="1"/>
    <xf numFmtId="0" fontId="20" fillId="0" borderId="1" xfId="3" applyFont="1" applyBorder="1"/>
    <xf numFmtId="44" fontId="15" fillId="0" borderId="1" xfId="3" applyNumberFormat="1" applyFont="1" applyBorder="1"/>
    <xf numFmtId="44" fontId="15" fillId="0" borderId="1" xfId="4" applyNumberFormat="1" applyFont="1" applyBorder="1"/>
    <xf numFmtId="167" fontId="15" fillId="0" borderId="1" xfId="3" applyNumberFormat="1" applyFont="1" applyBorder="1" applyAlignment="1">
      <alignment horizontal="right"/>
    </xf>
    <xf numFmtId="44" fontId="20" fillId="4" borderId="0" xfId="3" applyNumberFormat="1" applyFont="1" applyFill="1"/>
    <xf numFmtId="44" fontId="14" fillId="4" borderId="0" xfId="3" applyNumberFormat="1" applyFont="1" applyFill="1"/>
    <xf numFmtId="44" fontId="26" fillId="4" borderId="1" xfId="3" applyNumberFormat="1" applyFont="1" applyFill="1" applyBorder="1"/>
    <xf numFmtId="44" fontId="21" fillId="4" borderId="1" xfId="3" applyNumberFormat="1" applyFont="1" applyFill="1" applyBorder="1"/>
    <xf numFmtId="44" fontId="22" fillId="4" borderId="1" xfId="3" applyNumberFormat="1" applyFont="1" applyFill="1" applyBorder="1" applyAlignment="1">
      <alignment horizontal="center"/>
    </xf>
    <xf numFmtId="44" fontId="8" fillId="0" borderId="0" xfId="3" applyNumberFormat="1" applyFont="1" applyAlignment="1">
      <alignment horizontal="right"/>
    </xf>
    <xf numFmtId="44" fontId="14" fillId="0" borderId="1" xfId="3" applyNumberFormat="1" applyFont="1" applyBorder="1"/>
    <xf numFmtId="164" fontId="14" fillId="0" borderId="1" xfId="3" applyNumberFormat="1" applyFont="1" applyBorder="1"/>
    <xf numFmtId="168" fontId="14" fillId="0" borderId="1" xfId="3" applyNumberFormat="1" applyFont="1" applyBorder="1" applyAlignment="1">
      <alignment horizontal="right"/>
    </xf>
    <xf numFmtId="44" fontId="25" fillId="2" borderId="0" xfId="3" applyNumberFormat="1" applyFont="1" applyFill="1" applyAlignment="1">
      <alignment vertical="center"/>
    </xf>
    <xf numFmtId="42" fontId="27" fillId="2" borderId="0" xfId="1" applyNumberFormat="1" applyFont="1" applyFill="1"/>
    <xf numFmtId="164" fontId="18" fillId="2" borderId="0" xfId="1" applyNumberFormat="1" applyFont="1" applyFill="1"/>
    <xf numFmtId="0" fontId="0" fillId="2" borderId="0" xfId="0" applyFill="1"/>
    <xf numFmtId="44" fontId="15" fillId="2" borderId="0" xfId="3" applyNumberFormat="1" applyFont="1" applyFill="1" applyAlignment="1">
      <alignment vertical="top"/>
    </xf>
    <xf numFmtId="42" fontId="15" fillId="2" borderId="0" xfId="1" applyNumberFormat="1" applyFont="1" applyFill="1"/>
    <xf numFmtId="164" fontId="15" fillId="2" borderId="0" xfId="1" applyNumberFormat="1" applyFont="1" applyFill="1"/>
    <xf numFmtId="0" fontId="28" fillId="2" borderId="0" xfId="0" applyFont="1" applyFill="1"/>
    <xf numFmtId="0" fontId="29" fillId="5" borderId="2" xfId="0" applyFont="1" applyFill="1" applyBorder="1" applyAlignment="1">
      <alignment horizontal="center" vertical="center"/>
    </xf>
    <xf numFmtId="3" fontId="29" fillId="5" borderId="3" xfId="0" applyNumberFormat="1" applyFont="1" applyFill="1" applyBorder="1" applyAlignment="1">
      <alignment horizontal="center" vertical="center" wrapText="1"/>
    </xf>
    <xf numFmtId="3" fontId="29" fillId="5" borderId="4" xfId="0" applyNumberFormat="1" applyFont="1" applyFill="1" applyBorder="1" applyAlignment="1">
      <alignment horizontal="center" vertical="center" wrapText="1"/>
    </xf>
    <xf numFmtId="3" fontId="29" fillId="5" borderId="5" xfId="0" applyNumberFormat="1" applyFont="1" applyFill="1" applyBorder="1" applyAlignment="1">
      <alignment horizontal="center" vertical="center" wrapText="1"/>
    </xf>
    <xf numFmtId="44" fontId="15" fillId="2" borderId="6" xfId="3" applyNumberFormat="1" applyFont="1" applyFill="1" applyBorder="1" applyAlignment="1">
      <alignment horizontal="left"/>
    </xf>
    <xf numFmtId="166" fontId="15" fillId="2" borderId="1" xfId="3" applyNumberFormat="1" applyFont="1" applyFill="1" applyBorder="1"/>
    <xf numFmtId="42" fontId="30" fillId="2" borderId="7" xfId="0" applyNumberFormat="1" applyFont="1" applyFill="1" applyBorder="1"/>
    <xf numFmtId="42" fontId="30" fillId="2" borderId="8" xfId="0" applyNumberFormat="1" applyFont="1" applyFill="1" applyBorder="1"/>
    <xf numFmtId="42" fontId="30" fillId="2" borderId="9" xfId="0" applyNumberFormat="1" applyFont="1" applyFill="1" applyBorder="1"/>
    <xf numFmtId="42" fontId="30" fillId="2" borderId="10" xfId="0" applyNumberFormat="1" applyFont="1" applyFill="1" applyBorder="1"/>
    <xf numFmtId="44" fontId="14" fillId="2" borderId="1" xfId="3" applyNumberFormat="1" applyFont="1" applyFill="1" applyBorder="1" applyAlignment="1">
      <alignment horizontal="right"/>
    </xf>
    <xf numFmtId="42" fontId="31" fillId="2" borderId="6" xfId="3" applyNumberFormat="1" applyFont="1" applyFill="1" applyBorder="1"/>
    <xf numFmtId="42" fontId="31" fillId="2" borderId="11" xfId="3" applyNumberFormat="1" applyFont="1" applyFill="1" applyBorder="1"/>
    <xf numFmtId="42" fontId="32" fillId="2" borderId="7" xfId="0" applyNumberFormat="1" applyFont="1" applyFill="1" applyBorder="1"/>
    <xf numFmtId="44" fontId="18" fillId="2" borderId="0" xfId="3" applyNumberFormat="1" applyFont="1" applyFill="1"/>
    <xf numFmtId="42" fontId="18" fillId="2" borderId="0" xfId="3" applyNumberFormat="1" applyFont="1" applyFill="1"/>
    <xf numFmtId="168" fontId="18" fillId="2" borderId="0" xfId="3" applyNumberFormat="1" applyFont="1" applyFill="1"/>
    <xf numFmtId="0" fontId="33" fillId="0" borderId="0" xfId="0" applyFont="1" applyAlignment="1">
      <alignment horizontal="left"/>
    </xf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 indent="6"/>
    </xf>
    <xf numFmtId="0" fontId="35" fillId="0" borderId="0" xfId="0" applyFont="1" applyAlignment="1">
      <alignment horizontal="left"/>
    </xf>
    <xf numFmtId="44" fontId="22" fillId="4" borderId="0" xfId="3" applyNumberFormat="1" applyFont="1" applyFill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4" fontId="9" fillId="2" borderId="0" xfId="3" applyNumberFormat="1" applyFont="1" applyFill="1" applyAlignment="1">
      <alignment horizontal="center"/>
    </xf>
  </cellXfs>
  <cellStyles count="9">
    <cellStyle name="Comma" xfId="1" builtinId="3"/>
    <cellStyle name="Comma 2 2" xfId="4" xr:uid="{00000000-0005-0000-0000-000001000000}"/>
    <cellStyle name="Currency" xfId="8" builtinId="4"/>
    <cellStyle name="Currency 2" xfId="6" xr:uid="{00000000-0005-0000-0000-000003000000}"/>
    <cellStyle name="Normal" xfId="0" builtinId="0"/>
    <cellStyle name="Normal 2 2" xfId="7" xr:uid="{00000000-0005-0000-0000-000005000000}"/>
    <cellStyle name="Normal 5 3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D50D-C891-4F7C-A720-FEA3A529A7C5}">
  <sheetPr>
    <tabColor rgb="FF7030A0"/>
  </sheetPr>
  <dimension ref="A1:H274"/>
  <sheetViews>
    <sheetView showGridLines="0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181" sqref="L181"/>
    </sheetView>
  </sheetViews>
  <sheetFormatPr defaultColWidth="9" defaultRowHeight="15.75" x14ac:dyDescent="0.25"/>
  <cols>
    <col min="1" max="1" width="10.42578125" style="106" customWidth="1"/>
    <col min="2" max="2" width="43.7109375" style="106" customWidth="1"/>
    <col min="3" max="3" width="19.28515625" style="106" customWidth="1"/>
    <col min="4" max="4" width="18.140625" style="106" bestFit="1" customWidth="1"/>
    <col min="5" max="5" width="18.28515625" style="106" bestFit="1" customWidth="1"/>
    <col min="6" max="6" width="14" style="106" customWidth="1"/>
    <col min="7" max="7" width="12.7109375" style="106" bestFit="1" customWidth="1"/>
    <col min="8" max="8" width="14" style="106" bestFit="1" customWidth="1"/>
    <col min="9" max="16384" width="9" style="107"/>
  </cols>
  <sheetData>
    <row r="1" spans="1:8" x14ac:dyDescent="0.25">
      <c r="C1" s="94" t="s">
        <v>222</v>
      </c>
    </row>
    <row r="2" spans="1:8" x14ac:dyDescent="0.25">
      <c r="A2" s="92" t="s">
        <v>0</v>
      </c>
      <c r="C2" s="107"/>
      <c r="D2" s="108"/>
      <c r="E2" s="108"/>
      <c r="F2" s="109"/>
      <c r="G2" s="109"/>
      <c r="H2" s="109"/>
    </row>
    <row r="3" spans="1:8" ht="18.75" x14ac:dyDescent="0.3">
      <c r="A3" s="93" t="s">
        <v>226</v>
      </c>
      <c r="C3" s="93"/>
      <c r="D3" s="93"/>
      <c r="E3" s="93"/>
      <c r="F3" s="93"/>
      <c r="G3" s="93"/>
      <c r="H3" s="113"/>
    </row>
    <row r="4" spans="1:8" ht="20.25" x14ac:dyDescent="0.55000000000000004">
      <c r="B4" s="118"/>
      <c r="C4" s="93"/>
      <c r="D4" s="93"/>
      <c r="E4" s="93"/>
      <c r="F4" s="93"/>
      <c r="G4" s="93"/>
      <c r="H4" s="93"/>
    </row>
    <row r="5" spans="1:8" ht="20.25" x14ac:dyDescent="0.55000000000000004">
      <c r="A5" s="119"/>
      <c r="B5" s="120"/>
      <c r="C5" s="122" t="s">
        <v>4</v>
      </c>
      <c r="D5" s="121"/>
      <c r="E5" s="121"/>
      <c r="F5" s="122" t="s">
        <v>6</v>
      </c>
      <c r="G5" s="122"/>
      <c r="H5" s="122"/>
    </row>
    <row r="6" spans="1:8" ht="20.25" x14ac:dyDescent="0.55000000000000004">
      <c r="A6" s="124" t="s">
        <v>3</v>
      </c>
      <c r="B6" s="123" t="s">
        <v>8</v>
      </c>
      <c r="C6" s="125" t="s">
        <v>1</v>
      </c>
      <c r="D6" s="125" t="s">
        <v>2</v>
      </c>
      <c r="E6" s="125" t="s">
        <v>5</v>
      </c>
      <c r="F6" s="125" t="s">
        <v>1</v>
      </c>
      <c r="G6" s="125" t="s">
        <v>2</v>
      </c>
      <c r="H6" s="125" t="s">
        <v>5</v>
      </c>
    </row>
    <row r="7" spans="1:8" x14ac:dyDescent="0.25">
      <c r="A7" s="114">
        <v>1</v>
      </c>
      <c r="B7" s="115" t="s">
        <v>33</v>
      </c>
      <c r="C7" s="126">
        <v>332482</v>
      </c>
      <c r="D7" s="126">
        <f>'Life Appendix A altered OBP'!D6</f>
        <v>8866</v>
      </c>
      <c r="E7" s="126">
        <v>612718</v>
      </c>
      <c r="F7" s="116">
        <v>1.75468E-3</v>
      </c>
      <c r="G7" s="116">
        <v>1.4789499999999999E-3</v>
      </c>
      <c r="H7" s="116">
        <v>3.2336299999999999E-3</v>
      </c>
    </row>
    <row r="8" spans="1:8" x14ac:dyDescent="0.25">
      <c r="A8" s="114">
        <v>2</v>
      </c>
      <c r="B8" s="115" t="s">
        <v>34</v>
      </c>
      <c r="C8" s="127">
        <v>360523</v>
      </c>
      <c r="D8" s="126">
        <f>'Life Appendix A altered OBP'!D7</f>
        <v>9614</v>
      </c>
      <c r="E8" s="127">
        <v>664394</v>
      </c>
      <c r="F8" s="116">
        <v>1.90266E-3</v>
      </c>
      <c r="G8" s="116">
        <v>1.6036799999999999E-3</v>
      </c>
      <c r="H8" s="116">
        <v>3.5063400000000002E-3</v>
      </c>
    </row>
    <row r="9" spans="1:8" x14ac:dyDescent="0.25">
      <c r="A9" s="114">
        <v>122</v>
      </c>
      <c r="B9" s="115" t="s">
        <v>227</v>
      </c>
      <c r="C9" s="127">
        <v>119733</v>
      </c>
      <c r="D9" s="126">
        <f>'Life Appendix A altered OBP'!D8</f>
        <v>3193</v>
      </c>
      <c r="E9" s="127">
        <v>220651</v>
      </c>
      <c r="F9" s="116">
        <v>6.3188999999999997E-4</v>
      </c>
      <c r="G9" s="116">
        <v>5.3260000000000004E-4</v>
      </c>
      <c r="H9" s="116">
        <v>1.16449E-3</v>
      </c>
    </row>
    <row r="10" spans="1:8" x14ac:dyDescent="0.25">
      <c r="A10" s="114">
        <v>3</v>
      </c>
      <c r="B10" s="115" t="s">
        <v>35</v>
      </c>
      <c r="C10" s="127">
        <v>502067</v>
      </c>
      <c r="D10" s="126">
        <f>'Life Appendix A altered OBP'!D9</f>
        <v>13388</v>
      </c>
      <c r="E10" s="127">
        <v>925240</v>
      </c>
      <c r="F10" s="116">
        <v>2.6496599999999999E-3</v>
      </c>
      <c r="G10" s="116">
        <v>2.2333000000000001E-3</v>
      </c>
      <c r="H10" s="116">
        <v>4.8829600000000004E-3</v>
      </c>
    </row>
    <row r="11" spans="1:8" x14ac:dyDescent="0.25">
      <c r="A11" s="114">
        <v>124</v>
      </c>
      <c r="B11" s="115" t="s">
        <v>228</v>
      </c>
      <c r="C11" s="127">
        <v>415028</v>
      </c>
      <c r="D11" s="126">
        <f>'Life Appendix A altered OBP'!D10</f>
        <v>11067</v>
      </c>
      <c r="E11" s="127">
        <v>764839</v>
      </c>
      <c r="F11" s="116">
        <v>2.19031E-3</v>
      </c>
      <c r="G11" s="116">
        <v>1.8461300000000001E-3</v>
      </c>
      <c r="H11" s="116">
        <v>4.0364400000000005E-3</v>
      </c>
    </row>
    <row r="12" spans="1:8" x14ac:dyDescent="0.25">
      <c r="A12" s="114">
        <v>125</v>
      </c>
      <c r="B12" s="115" t="s">
        <v>229</v>
      </c>
      <c r="C12" s="127">
        <v>46326</v>
      </c>
      <c r="D12" s="126">
        <f>'Life Appendix A altered OBP'!D11</f>
        <v>1235</v>
      </c>
      <c r="E12" s="127">
        <v>85372</v>
      </c>
      <c r="F12" s="116">
        <v>2.4448999999999999E-4</v>
      </c>
      <c r="G12" s="116">
        <v>2.0607000000000001E-4</v>
      </c>
      <c r="H12" s="116">
        <v>4.5056000000000002E-4</v>
      </c>
    </row>
    <row r="13" spans="1:8" x14ac:dyDescent="0.25">
      <c r="A13" s="114">
        <v>4</v>
      </c>
      <c r="B13" s="115" t="s">
        <v>36</v>
      </c>
      <c r="C13" s="127">
        <v>138201</v>
      </c>
      <c r="D13" s="126">
        <f>'Life Appendix A altered OBP'!D12</f>
        <v>3685</v>
      </c>
      <c r="E13" s="127">
        <v>254685</v>
      </c>
      <c r="F13" s="116">
        <v>7.2935999999999997E-4</v>
      </c>
      <c r="G13" s="116">
        <v>6.1474999999999995E-4</v>
      </c>
      <c r="H13" s="116">
        <v>1.3441099999999999E-3</v>
      </c>
    </row>
    <row r="14" spans="1:8" x14ac:dyDescent="0.25">
      <c r="A14" s="114">
        <v>126</v>
      </c>
      <c r="B14" s="115" t="s">
        <v>230</v>
      </c>
      <c r="C14" s="127">
        <v>83774</v>
      </c>
      <c r="D14" s="126">
        <f>'Life Appendix A altered OBP'!D13</f>
        <v>2234</v>
      </c>
      <c r="E14" s="127">
        <v>154384</v>
      </c>
      <c r="F14" s="116">
        <v>4.4212E-4</v>
      </c>
      <c r="G14" s="116">
        <v>3.7263999999999998E-4</v>
      </c>
      <c r="H14" s="116">
        <v>8.1475999999999999E-4</v>
      </c>
    </row>
    <row r="15" spans="1:8" x14ac:dyDescent="0.25">
      <c r="A15" s="114">
        <v>127</v>
      </c>
      <c r="B15" s="115" t="s">
        <v>231</v>
      </c>
      <c r="C15" s="127">
        <v>444388</v>
      </c>
      <c r="D15" s="126">
        <f>'Life Appendix A altered OBP'!D14</f>
        <v>11850</v>
      </c>
      <c r="E15" s="127">
        <v>818946</v>
      </c>
      <c r="F15" s="116">
        <v>2.3452600000000001E-3</v>
      </c>
      <c r="G15" s="116">
        <v>1.9767299999999999E-3</v>
      </c>
      <c r="H15" s="116">
        <v>4.3219899999999995E-3</v>
      </c>
    </row>
    <row r="16" spans="1:8" x14ac:dyDescent="0.25">
      <c r="A16" s="114">
        <v>5</v>
      </c>
      <c r="B16" s="115" t="s">
        <v>37</v>
      </c>
      <c r="C16" s="127">
        <v>636152</v>
      </c>
      <c r="D16" s="126">
        <f>'Life Appendix A altered OBP'!D15</f>
        <v>16964</v>
      </c>
      <c r="E16" s="127">
        <v>1172340</v>
      </c>
      <c r="F16" s="116">
        <v>3.3573000000000001E-3</v>
      </c>
      <c r="G16" s="116">
        <v>2.8297399999999999E-3</v>
      </c>
      <c r="H16" s="116">
        <v>6.1870399999999996E-3</v>
      </c>
    </row>
    <row r="17" spans="1:8" x14ac:dyDescent="0.25">
      <c r="A17" s="114">
        <v>6</v>
      </c>
      <c r="B17" s="115" t="s">
        <v>38</v>
      </c>
      <c r="C17" s="127">
        <v>227415</v>
      </c>
      <c r="D17" s="126">
        <f>'Life Appendix A altered OBP'!D16</f>
        <v>6064</v>
      </c>
      <c r="E17" s="127">
        <v>419094</v>
      </c>
      <c r="F17" s="116">
        <v>1.2001799999999999E-3</v>
      </c>
      <c r="G17" s="116">
        <v>1.0115899999999999E-3</v>
      </c>
      <c r="H17" s="116">
        <v>2.2117700000000001E-3</v>
      </c>
    </row>
    <row r="18" spans="1:8" x14ac:dyDescent="0.25">
      <c r="A18" s="114">
        <v>128</v>
      </c>
      <c r="B18" s="115" t="s">
        <v>157</v>
      </c>
      <c r="C18" s="127">
        <v>200605</v>
      </c>
      <c r="D18" s="126">
        <f>'Life Appendix A altered OBP'!D17</f>
        <v>5349</v>
      </c>
      <c r="E18" s="127">
        <v>369687</v>
      </c>
      <c r="F18" s="116">
        <v>1.0586899999999999E-3</v>
      </c>
      <c r="G18" s="116">
        <v>8.9232999999999999E-4</v>
      </c>
      <c r="H18" s="116">
        <v>1.9510199999999999E-3</v>
      </c>
    </row>
    <row r="19" spans="1:8" x14ac:dyDescent="0.25">
      <c r="A19" s="114">
        <v>7</v>
      </c>
      <c r="B19" s="115" t="s">
        <v>39</v>
      </c>
      <c r="C19" s="127">
        <v>240861</v>
      </c>
      <c r="D19" s="126">
        <f>'Life Appendix A altered OBP'!D18</f>
        <v>6423</v>
      </c>
      <c r="E19" s="127">
        <v>443874</v>
      </c>
      <c r="F19" s="116">
        <v>1.27115E-3</v>
      </c>
      <c r="G19" s="116">
        <v>1.0713999999999999E-3</v>
      </c>
      <c r="H19" s="116">
        <v>2.3425499999999997E-3</v>
      </c>
    </row>
    <row r="20" spans="1:8" x14ac:dyDescent="0.25">
      <c r="A20" s="114">
        <v>129</v>
      </c>
      <c r="B20" s="115" t="s">
        <v>232</v>
      </c>
      <c r="C20" s="127">
        <v>110142</v>
      </c>
      <c r="D20" s="126">
        <f>'Life Appendix A altered OBP'!D19</f>
        <v>2937</v>
      </c>
      <c r="E20" s="127">
        <v>202976</v>
      </c>
      <c r="F20" s="116">
        <v>5.8127999999999999E-4</v>
      </c>
      <c r="G20" s="116">
        <v>4.8992999999999997E-4</v>
      </c>
      <c r="H20" s="116">
        <v>1.07121E-3</v>
      </c>
    </row>
    <row r="21" spans="1:8" x14ac:dyDescent="0.25">
      <c r="A21" s="114">
        <v>131</v>
      </c>
      <c r="B21" s="115" t="s">
        <v>233</v>
      </c>
      <c r="C21" s="127">
        <v>182483</v>
      </c>
      <c r="D21" s="126">
        <f>'Life Appendix A altered OBP'!D20</f>
        <v>4866</v>
      </c>
      <c r="E21" s="127">
        <v>336291</v>
      </c>
      <c r="F21" s="116">
        <v>9.6305999999999996E-4</v>
      </c>
      <c r="G21" s="116">
        <v>8.1172000000000004E-4</v>
      </c>
      <c r="H21" s="116">
        <v>1.7747800000000001E-3</v>
      </c>
    </row>
    <row r="22" spans="1:8" x14ac:dyDescent="0.25">
      <c r="A22" s="114">
        <v>8</v>
      </c>
      <c r="B22" s="115" t="s">
        <v>40</v>
      </c>
      <c r="C22" s="127">
        <v>3280580</v>
      </c>
      <c r="D22" s="126">
        <f>'Life Appendix A altered OBP'!D21</f>
        <v>87482</v>
      </c>
      <c r="E22" s="127">
        <v>6045651</v>
      </c>
      <c r="F22" s="116">
        <v>1.7313289999999999E-2</v>
      </c>
      <c r="G22" s="116">
        <v>1.459269E-2</v>
      </c>
      <c r="H22" s="116">
        <v>3.190598E-2</v>
      </c>
    </row>
    <row r="23" spans="1:8" x14ac:dyDescent="0.25">
      <c r="A23" s="114">
        <v>9</v>
      </c>
      <c r="B23" s="115" t="s">
        <v>41</v>
      </c>
      <c r="C23" s="127">
        <v>340064</v>
      </c>
      <c r="D23" s="126">
        <f>'Life Appendix A altered OBP'!D22</f>
        <v>9068</v>
      </c>
      <c r="E23" s="127">
        <v>626691</v>
      </c>
      <c r="F23" s="116">
        <v>1.79469E-3</v>
      </c>
      <c r="G23" s="116">
        <v>1.51268E-3</v>
      </c>
      <c r="H23" s="116">
        <v>3.30737E-3</v>
      </c>
    </row>
    <row r="24" spans="1:8" x14ac:dyDescent="0.25">
      <c r="A24" s="114">
        <v>134</v>
      </c>
      <c r="B24" s="115" t="s">
        <v>234</v>
      </c>
      <c r="C24" s="127">
        <v>585916</v>
      </c>
      <c r="D24" s="126">
        <f>'Life Appendix A altered OBP'!D23</f>
        <v>15624</v>
      </c>
      <c r="E24" s="127">
        <v>1079750</v>
      </c>
      <c r="F24" s="116">
        <v>3.0921799999999999E-3</v>
      </c>
      <c r="G24" s="116">
        <v>2.6062099999999999E-3</v>
      </c>
      <c r="H24" s="116">
        <v>5.6983899999999994E-3</v>
      </c>
    </row>
    <row r="25" spans="1:8" x14ac:dyDescent="0.25">
      <c r="A25" s="114">
        <v>10</v>
      </c>
      <c r="B25" s="115" t="s">
        <v>42</v>
      </c>
      <c r="C25" s="127">
        <v>477689</v>
      </c>
      <c r="D25" s="126">
        <f>'Life Appendix A altered OBP'!D24</f>
        <v>12738</v>
      </c>
      <c r="E25" s="127">
        <v>880314</v>
      </c>
      <c r="F25" s="116">
        <v>2.5210100000000002E-3</v>
      </c>
      <c r="G25" s="116">
        <v>2.1248600000000001E-3</v>
      </c>
      <c r="H25" s="116">
        <v>4.6458699999999999E-3</v>
      </c>
    </row>
    <row r="26" spans="1:8" x14ac:dyDescent="0.25">
      <c r="A26" s="114">
        <v>11</v>
      </c>
      <c r="B26" s="115" t="s">
        <v>43</v>
      </c>
      <c r="C26" s="127">
        <v>459661</v>
      </c>
      <c r="D26" s="126">
        <f>'Life Appendix A altered OBP'!D25</f>
        <v>12258</v>
      </c>
      <c r="E26" s="127">
        <v>847090</v>
      </c>
      <c r="F26" s="116">
        <v>2.4258700000000001E-3</v>
      </c>
      <c r="G26" s="116">
        <v>2.0446599999999998E-3</v>
      </c>
      <c r="H26" s="116">
        <v>4.4705300000000003E-3</v>
      </c>
    </row>
    <row r="27" spans="1:8" x14ac:dyDescent="0.25">
      <c r="A27" s="114">
        <v>12</v>
      </c>
      <c r="B27" s="115" t="s">
        <v>44</v>
      </c>
      <c r="C27" s="127">
        <v>157042</v>
      </c>
      <c r="D27" s="126">
        <f>'Life Appendix A altered OBP'!D26</f>
        <v>4188</v>
      </c>
      <c r="E27" s="127">
        <v>289407</v>
      </c>
      <c r="F27" s="116">
        <v>8.2879000000000004E-4</v>
      </c>
      <c r="G27" s="116">
        <v>6.9855999999999998E-4</v>
      </c>
      <c r="H27" s="116">
        <v>1.52735E-3</v>
      </c>
    </row>
    <row r="28" spans="1:8" x14ac:dyDescent="0.25">
      <c r="A28" s="114">
        <v>13</v>
      </c>
      <c r="B28" s="115" t="s">
        <v>45</v>
      </c>
      <c r="C28" s="127">
        <v>219216</v>
      </c>
      <c r="D28" s="126">
        <f>'Life Appendix A altered OBP'!D27</f>
        <v>5846</v>
      </c>
      <c r="E28" s="127">
        <v>403984</v>
      </c>
      <c r="F28" s="116">
        <v>1.1569099999999999E-3</v>
      </c>
      <c r="G28" s="116">
        <v>9.7510999999999995E-4</v>
      </c>
      <c r="H28" s="116">
        <v>2.1320200000000001E-3</v>
      </c>
    </row>
    <row r="29" spans="1:8" x14ac:dyDescent="0.25">
      <c r="A29" s="114">
        <v>14</v>
      </c>
      <c r="B29" s="115" t="s">
        <v>46</v>
      </c>
      <c r="C29" s="127">
        <v>323602</v>
      </c>
      <c r="D29" s="126">
        <f>'Life Appendix A altered OBP'!D28</f>
        <v>8629</v>
      </c>
      <c r="E29" s="127">
        <v>596354</v>
      </c>
      <c r="F29" s="116">
        <v>1.7078099999999999E-3</v>
      </c>
      <c r="G29" s="116">
        <v>1.4394500000000001E-3</v>
      </c>
      <c r="H29" s="116">
        <v>3.1472599999999998E-3</v>
      </c>
    </row>
    <row r="30" spans="1:8" x14ac:dyDescent="0.25">
      <c r="A30" s="114">
        <v>15</v>
      </c>
      <c r="B30" s="115" t="s">
        <v>47</v>
      </c>
      <c r="C30" s="127">
        <v>1777123</v>
      </c>
      <c r="D30" s="126">
        <f>'Life Appendix A altered OBP'!D29</f>
        <v>47390</v>
      </c>
      <c r="E30" s="127">
        <v>3274987</v>
      </c>
      <c r="F30" s="116">
        <v>9.3787799999999998E-3</v>
      </c>
      <c r="G30" s="116">
        <v>7.9049900000000006E-3</v>
      </c>
      <c r="H30" s="116">
        <v>1.728377E-2</v>
      </c>
    </row>
    <row r="31" spans="1:8" x14ac:dyDescent="0.25">
      <c r="A31" s="114">
        <v>136</v>
      </c>
      <c r="B31" s="115" t="s">
        <v>235</v>
      </c>
      <c r="C31" s="127">
        <v>83504</v>
      </c>
      <c r="D31" s="126">
        <f>'Life Appendix A altered OBP'!D30</f>
        <v>2227</v>
      </c>
      <c r="E31" s="127">
        <v>153886</v>
      </c>
      <c r="F31" s="116">
        <v>4.4068999999999998E-4</v>
      </c>
      <c r="G31" s="116">
        <v>3.7144000000000001E-4</v>
      </c>
      <c r="H31" s="116">
        <v>8.1212999999999999E-4</v>
      </c>
    </row>
    <row r="32" spans="1:8" x14ac:dyDescent="0.25">
      <c r="A32" s="114">
        <v>16</v>
      </c>
      <c r="B32" s="115" t="s">
        <v>48</v>
      </c>
      <c r="C32" s="127">
        <v>259835</v>
      </c>
      <c r="D32" s="126">
        <f>'Life Appendix A altered OBP'!D31</f>
        <v>6929</v>
      </c>
      <c r="E32" s="127">
        <v>478840</v>
      </c>
      <c r="F32" s="116">
        <v>1.3712799999999999E-3</v>
      </c>
      <c r="G32" s="116">
        <v>1.1558E-3</v>
      </c>
      <c r="H32" s="116">
        <v>2.5270800000000001E-3</v>
      </c>
    </row>
    <row r="33" spans="1:8" x14ac:dyDescent="0.25">
      <c r="A33" s="114">
        <v>17</v>
      </c>
      <c r="B33" s="115" t="s">
        <v>49</v>
      </c>
      <c r="C33" s="127">
        <v>201406</v>
      </c>
      <c r="D33" s="126">
        <f>'Life Appendix A altered OBP'!D32</f>
        <v>5371</v>
      </c>
      <c r="E33" s="127">
        <v>371163</v>
      </c>
      <c r="F33" s="116">
        <v>1.06292E-3</v>
      </c>
      <c r="G33" s="116">
        <v>8.9588999999999999E-4</v>
      </c>
      <c r="H33" s="116">
        <v>1.9588100000000001E-3</v>
      </c>
    </row>
    <row r="34" spans="1:8" x14ac:dyDescent="0.25">
      <c r="A34" s="114">
        <v>18</v>
      </c>
      <c r="B34" s="115" t="s">
        <v>50</v>
      </c>
      <c r="C34" s="127">
        <v>402474</v>
      </c>
      <c r="D34" s="126">
        <f>'Life Appendix A altered OBP'!D33</f>
        <v>10733</v>
      </c>
      <c r="E34" s="127">
        <v>741703</v>
      </c>
      <c r="F34" s="116">
        <v>2.1240600000000001E-3</v>
      </c>
      <c r="G34" s="116">
        <v>1.79028E-3</v>
      </c>
      <c r="H34" s="116">
        <v>3.9143400000000005E-3</v>
      </c>
    </row>
    <row r="35" spans="1:8" x14ac:dyDescent="0.25">
      <c r="A35" s="114">
        <v>19</v>
      </c>
      <c r="B35" s="115" t="s">
        <v>51</v>
      </c>
      <c r="C35" s="127">
        <v>727806</v>
      </c>
      <c r="D35" s="126">
        <f>'Life Appendix A altered OBP'!D34</f>
        <v>19408</v>
      </c>
      <c r="E35" s="127">
        <v>1341244</v>
      </c>
      <c r="F35" s="116">
        <v>3.8409999999999998E-3</v>
      </c>
      <c r="G35" s="116">
        <v>3.2374299999999999E-3</v>
      </c>
      <c r="H35" s="116">
        <v>7.0784300000000001E-3</v>
      </c>
    </row>
    <row r="36" spans="1:8" x14ac:dyDescent="0.25">
      <c r="A36" s="114">
        <v>140</v>
      </c>
      <c r="B36" s="115" t="s">
        <v>236</v>
      </c>
      <c r="C36" s="127">
        <v>168725</v>
      </c>
      <c r="D36" s="126">
        <f>'Life Appendix A altered OBP'!D35</f>
        <v>4499</v>
      </c>
      <c r="E36" s="127">
        <v>310937</v>
      </c>
      <c r="F36" s="116">
        <v>8.9044999999999999E-4</v>
      </c>
      <c r="G36" s="116">
        <v>7.5053000000000001E-4</v>
      </c>
      <c r="H36" s="116">
        <v>1.64098E-3</v>
      </c>
    </row>
    <row r="37" spans="1:8" x14ac:dyDescent="0.25">
      <c r="A37" s="114">
        <v>20</v>
      </c>
      <c r="B37" s="115" t="s">
        <v>52</v>
      </c>
      <c r="C37" s="127">
        <v>94234</v>
      </c>
      <c r="D37" s="126">
        <f>'Life Appendix A altered OBP'!D36</f>
        <v>2513</v>
      </c>
      <c r="E37" s="127">
        <v>173660</v>
      </c>
      <c r="F37" s="116">
        <v>4.9731999999999999E-4</v>
      </c>
      <c r="G37" s="116">
        <v>4.1917000000000001E-4</v>
      </c>
      <c r="H37" s="116">
        <v>9.1649000000000006E-4</v>
      </c>
    </row>
    <row r="38" spans="1:8" x14ac:dyDescent="0.25">
      <c r="A38" s="114">
        <v>21</v>
      </c>
      <c r="B38" s="115" t="s">
        <v>53</v>
      </c>
      <c r="C38" s="127">
        <v>268239</v>
      </c>
      <c r="D38" s="126">
        <f>'Life Appendix A altered OBP'!D37</f>
        <v>7153</v>
      </c>
      <c r="E38" s="127">
        <v>494326</v>
      </c>
      <c r="F38" s="116">
        <v>1.41563E-3</v>
      </c>
      <c r="G38" s="116">
        <v>1.1931800000000001E-3</v>
      </c>
      <c r="H38" s="116">
        <v>2.60881E-3</v>
      </c>
    </row>
    <row r="39" spans="1:8" x14ac:dyDescent="0.25">
      <c r="A39" s="114">
        <v>22</v>
      </c>
      <c r="B39" s="115" t="s">
        <v>54</v>
      </c>
      <c r="C39" s="127">
        <v>502925</v>
      </c>
      <c r="D39" s="126">
        <f>'Life Appendix A altered OBP'!D38</f>
        <v>13411</v>
      </c>
      <c r="E39" s="127">
        <v>926821</v>
      </c>
      <c r="F39" s="116">
        <v>2.6541899999999998E-3</v>
      </c>
      <c r="G39" s="116">
        <v>2.23712E-3</v>
      </c>
      <c r="H39" s="116">
        <v>4.8913099999999994E-3</v>
      </c>
    </row>
    <row r="40" spans="1:8" x14ac:dyDescent="0.25">
      <c r="A40" s="114">
        <v>23</v>
      </c>
      <c r="B40" s="115" t="s">
        <v>55</v>
      </c>
      <c r="C40" s="127">
        <v>241805</v>
      </c>
      <c r="D40" s="126">
        <f>'Life Appendix A altered OBP'!D39</f>
        <v>6448</v>
      </c>
      <c r="E40" s="127">
        <v>445613</v>
      </c>
      <c r="F40" s="116">
        <v>1.2761300000000001E-3</v>
      </c>
      <c r="G40" s="116">
        <v>1.0755999999999999E-3</v>
      </c>
      <c r="H40" s="116">
        <v>2.3517299999999998E-3</v>
      </c>
    </row>
    <row r="41" spans="1:8" x14ac:dyDescent="0.25">
      <c r="A41" s="114">
        <v>144</v>
      </c>
      <c r="B41" s="115" t="s">
        <v>237</v>
      </c>
      <c r="C41" s="127">
        <v>107471</v>
      </c>
      <c r="D41" s="126">
        <f>'Life Appendix A altered OBP'!D40</f>
        <v>2866</v>
      </c>
      <c r="E41" s="127">
        <v>198054</v>
      </c>
      <c r="F41" s="116">
        <v>5.6718000000000003E-4</v>
      </c>
      <c r="G41" s="116">
        <v>4.7804999999999999E-4</v>
      </c>
      <c r="H41" s="116">
        <v>1.0452300000000001E-3</v>
      </c>
    </row>
    <row r="42" spans="1:8" x14ac:dyDescent="0.25">
      <c r="A42" s="114">
        <v>24</v>
      </c>
      <c r="B42" s="115" t="s">
        <v>56</v>
      </c>
      <c r="C42" s="127">
        <v>928675</v>
      </c>
      <c r="D42" s="126">
        <f>'Life Appendix A altered OBP'!D41</f>
        <v>24765</v>
      </c>
      <c r="E42" s="127">
        <v>1711418</v>
      </c>
      <c r="F42" s="116">
        <v>4.9010900000000003E-3</v>
      </c>
      <c r="G42" s="116">
        <v>4.1309299999999997E-3</v>
      </c>
      <c r="H42" s="116">
        <v>9.03202E-3</v>
      </c>
    </row>
    <row r="43" spans="1:8" x14ac:dyDescent="0.25">
      <c r="A43" s="114">
        <v>25</v>
      </c>
      <c r="B43" s="115" t="s">
        <v>57</v>
      </c>
      <c r="C43" s="127">
        <v>724454</v>
      </c>
      <c r="D43" s="126">
        <f>'Life Appendix A altered OBP'!D42</f>
        <v>19319</v>
      </c>
      <c r="E43" s="127">
        <v>1335068</v>
      </c>
      <c r="F43" s="116">
        <v>3.8233099999999999E-3</v>
      </c>
      <c r="G43" s="116">
        <v>3.22252E-3</v>
      </c>
      <c r="H43" s="116">
        <v>7.0458299999999995E-3</v>
      </c>
    </row>
    <row r="44" spans="1:8" x14ac:dyDescent="0.25">
      <c r="A44" s="114">
        <v>26</v>
      </c>
      <c r="B44" s="115" t="s">
        <v>58</v>
      </c>
      <c r="C44" s="127">
        <v>372700</v>
      </c>
      <c r="D44" s="126">
        <f>'Life Appendix A altered OBP'!D43</f>
        <v>9939</v>
      </c>
      <c r="E44" s="127">
        <v>686833</v>
      </c>
      <c r="F44" s="116">
        <v>1.96693E-3</v>
      </c>
      <c r="G44" s="116">
        <v>1.6578400000000001E-3</v>
      </c>
      <c r="H44" s="116">
        <v>3.6247700000000002E-3</v>
      </c>
    </row>
    <row r="45" spans="1:8" x14ac:dyDescent="0.25">
      <c r="A45" s="114">
        <v>27</v>
      </c>
      <c r="B45" s="115" t="s">
        <v>59</v>
      </c>
      <c r="C45" s="127">
        <v>174748</v>
      </c>
      <c r="D45" s="126">
        <f>'Life Appendix A altered OBP'!D44</f>
        <v>4660</v>
      </c>
      <c r="E45" s="127">
        <v>322036</v>
      </c>
      <c r="F45" s="116">
        <v>9.2223000000000001E-4</v>
      </c>
      <c r="G45" s="116">
        <v>7.7731000000000002E-4</v>
      </c>
      <c r="H45" s="116">
        <v>1.69954E-3</v>
      </c>
    </row>
    <row r="46" spans="1:8" x14ac:dyDescent="0.25">
      <c r="A46" s="114">
        <v>147</v>
      </c>
      <c r="B46" s="115" t="s">
        <v>238</v>
      </c>
      <c r="C46" s="127">
        <v>40560</v>
      </c>
      <c r="D46" s="126">
        <f>'Life Appendix A altered OBP'!D45</f>
        <v>1082</v>
      </c>
      <c r="E46" s="127">
        <v>74746</v>
      </c>
      <c r="F46" s="116">
        <v>2.1405999999999999E-4</v>
      </c>
      <c r="G46" s="116">
        <v>1.8042000000000001E-4</v>
      </c>
      <c r="H46" s="116">
        <v>3.9448E-4</v>
      </c>
    </row>
    <row r="47" spans="1:8" x14ac:dyDescent="0.25">
      <c r="A47" s="114">
        <v>150</v>
      </c>
      <c r="B47" s="115" t="s">
        <v>239</v>
      </c>
      <c r="C47" s="127">
        <v>392893</v>
      </c>
      <c r="D47" s="126">
        <f>'Life Appendix A altered OBP'!D46</f>
        <v>10477</v>
      </c>
      <c r="E47" s="127">
        <v>724048</v>
      </c>
      <c r="F47" s="116">
        <v>2.0734999999999998E-3</v>
      </c>
      <c r="G47" s="116">
        <v>1.74767E-3</v>
      </c>
      <c r="H47" s="116">
        <v>3.8211699999999996E-3</v>
      </c>
    </row>
    <row r="48" spans="1:8" x14ac:dyDescent="0.25">
      <c r="A48" s="114">
        <v>151</v>
      </c>
      <c r="B48" s="115" t="s">
        <v>240</v>
      </c>
      <c r="C48" s="127">
        <v>569239</v>
      </c>
      <c r="D48" s="126">
        <f>'Life Appendix A altered OBP'!D47</f>
        <v>15180</v>
      </c>
      <c r="E48" s="127">
        <v>1049028</v>
      </c>
      <c r="F48" s="116">
        <v>3.0041600000000001E-3</v>
      </c>
      <c r="G48" s="116">
        <v>2.5320899999999999E-3</v>
      </c>
      <c r="H48" s="116">
        <v>5.5362499999999995E-3</v>
      </c>
    </row>
    <row r="49" spans="1:8" x14ac:dyDescent="0.25">
      <c r="A49" s="114">
        <v>28</v>
      </c>
      <c r="B49" s="115" t="s">
        <v>60</v>
      </c>
      <c r="C49" s="127">
        <v>162803</v>
      </c>
      <c r="D49" s="126">
        <f>'Life Appendix A altered OBP'!D48</f>
        <v>4341</v>
      </c>
      <c r="E49" s="127">
        <v>300024</v>
      </c>
      <c r="F49" s="116">
        <v>8.5919000000000002E-4</v>
      </c>
      <c r="G49" s="116">
        <v>7.2418999999999999E-4</v>
      </c>
      <c r="H49" s="116">
        <v>1.5833800000000001E-3</v>
      </c>
    </row>
    <row r="50" spans="1:8" x14ac:dyDescent="0.25">
      <c r="A50" s="114">
        <v>29</v>
      </c>
      <c r="B50" s="115" t="s">
        <v>61</v>
      </c>
      <c r="C50" s="127">
        <v>106135</v>
      </c>
      <c r="D50" s="126">
        <f>'Life Appendix A altered OBP'!D49</f>
        <v>2830</v>
      </c>
      <c r="E50" s="127">
        <v>195591</v>
      </c>
      <c r="F50" s="116">
        <v>5.6013000000000005E-4</v>
      </c>
      <c r="G50" s="116">
        <v>4.7209999999999998E-4</v>
      </c>
      <c r="H50" s="116">
        <v>1.0322300000000001E-3</v>
      </c>
    </row>
    <row r="51" spans="1:8" x14ac:dyDescent="0.25">
      <c r="A51" s="114">
        <v>154</v>
      </c>
      <c r="B51" s="115" t="s">
        <v>241</v>
      </c>
      <c r="C51" s="127">
        <v>319385</v>
      </c>
      <c r="D51" s="126">
        <f>'Life Appendix A altered OBP'!D50</f>
        <v>8517</v>
      </c>
      <c r="E51" s="127">
        <v>588583</v>
      </c>
      <c r="F51" s="116">
        <v>1.68556E-3</v>
      </c>
      <c r="G51" s="116">
        <v>1.4207E-3</v>
      </c>
      <c r="H51" s="116">
        <v>3.10626E-3</v>
      </c>
    </row>
    <row r="52" spans="1:8" x14ac:dyDescent="0.25">
      <c r="A52" s="114">
        <v>30</v>
      </c>
      <c r="B52" s="115" t="s">
        <v>62</v>
      </c>
      <c r="C52" s="127">
        <v>1588989</v>
      </c>
      <c r="D52" s="126">
        <f>'Life Appendix A altered OBP'!D51</f>
        <v>42373</v>
      </c>
      <c r="E52" s="127">
        <v>2928290</v>
      </c>
      <c r="F52" s="116">
        <v>8.3859099999999999E-3</v>
      </c>
      <c r="G52" s="116">
        <v>7.0681700000000004E-3</v>
      </c>
      <c r="H52" s="116">
        <v>1.545408E-2</v>
      </c>
    </row>
    <row r="53" spans="1:8" x14ac:dyDescent="0.25">
      <c r="A53" s="114">
        <v>155</v>
      </c>
      <c r="B53" s="115" t="s">
        <v>242</v>
      </c>
      <c r="C53" s="127">
        <v>85424</v>
      </c>
      <c r="D53" s="126">
        <f>'Life Appendix A altered OBP'!D52</f>
        <v>2278</v>
      </c>
      <c r="E53" s="127">
        <v>157425</v>
      </c>
      <c r="F53" s="116">
        <v>4.5082999999999999E-4</v>
      </c>
      <c r="G53" s="116">
        <v>3.7999000000000003E-4</v>
      </c>
      <c r="H53" s="116">
        <v>8.3082000000000002E-4</v>
      </c>
    </row>
    <row r="54" spans="1:8" x14ac:dyDescent="0.25">
      <c r="A54" s="114">
        <v>156</v>
      </c>
      <c r="B54" s="115" t="s">
        <v>243</v>
      </c>
      <c r="C54" s="127">
        <v>142833</v>
      </c>
      <c r="D54" s="126">
        <f>'Life Appendix A altered OBP'!D53</f>
        <v>3809</v>
      </c>
      <c r="E54" s="127">
        <v>263221</v>
      </c>
      <c r="F54" s="116">
        <v>7.538E-4</v>
      </c>
      <c r="G54" s="116">
        <v>6.3535000000000002E-4</v>
      </c>
      <c r="H54" s="116">
        <v>1.38915E-3</v>
      </c>
    </row>
    <row r="55" spans="1:8" x14ac:dyDescent="0.25">
      <c r="A55" s="114">
        <v>158</v>
      </c>
      <c r="B55" s="115" t="s">
        <v>244</v>
      </c>
      <c r="C55" s="127">
        <v>71280</v>
      </c>
      <c r="D55" s="126">
        <f>'Life Appendix A altered OBP'!D54</f>
        <v>1901</v>
      </c>
      <c r="E55" s="127">
        <v>131359</v>
      </c>
      <c r="F55" s="116">
        <v>3.7617999999999999E-4</v>
      </c>
      <c r="G55" s="116">
        <v>3.1707000000000003E-4</v>
      </c>
      <c r="H55" s="116">
        <v>6.9325000000000007E-4</v>
      </c>
    </row>
    <row r="56" spans="1:8" x14ac:dyDescent="0.25">
      <c r="A56" s="114">
        <v>31</v>
      </c>
      <c r="B56" s="115" t="s">
        <v>63</v>
      </c>
      <c r="C56" s="127">
        <v>235223</v>
      </c>
      <c r="D56" s="126">
        <f>'Life Appendix A altered OBP'!D55</f>
        <v>6273</v>
      </c>
      <c r="E56" s="127">
        <v>433483</v>
      </c>
      <c r="F56" s="116">
        <v>1.24139E-3</v>
      </c>
      <c r="G56" s="116">
        <v>1.0463200000000001E-3</v>
      </c>
      <c r="H56" s="116">
        <v>2.2877100000000001E-3</v>
      </c>
    </row>
    <row r="57" spans="1:8" x14ac:dyDescent="0.25">
      <c r="A57" s="114">
        <v>160</v>
      </c>
      <c r="B57" s="115" t="s">
        <v>245</v>
      </c>
      <c r="C57" s="127">
        <v>339688</v>
      </c>
      <c r="D57" s="126">
        <f>'Life Appendix A altered OBP'!D56</f>
        <v>9058</v>
      </c>
      <c r="E57" s="127">
        <v>625998</v>
      </c>
      <c r="F57" s="116">
        <v>1.7927100000000001E-3</v>
      </c>
      <c r="G57" s="116">
        <v>1.511E-3</v>
      </c>
      <c r="H57" s="116">
        <v>3.3037100000000001E-3</v>
      </c>
    </row>
    <row r="58" spans="1:8" x14ac:dyDescent="0.25">
      <c r="A58" s="114">
        <v>32</v>
      </c>
      <c r="B58" s="115" t="s">
        <v>64</v>
      </c>
      <c r="C58" s="127">
        <v>131174</v>
      </c>
      <c r="D58" s="126">
        <f>'Life Appendix A altered OBP'!D57</f>
        <v>3498</v>
      </c>
      <c r="E58" s="127">
        <v>241736</v>
      </c>
      <c r="F58" s="116">
        <v>6.9227000000000004E-4</v>
      </c>
      <c r="G58" s="116">
        <v>5.8348999999999999E-4</v>
      </c>
      <c r="H58" s="116">
        <v>1.2757599999999999E-3</v>
      </c>
    </row>
    <row r="59" spans="1:8" x14ac:dyDescent="0.25">
      <c r="A59" s="114">
        <v>161</v>
      </c>
      <c r="B59" s="115" t="s">
        <v>172</v>
      </c>
      <c r="C59" s="127">
        <v>124961</v>
      </c>
      <c r="D59" s="126">
        <f>'Life Appendix A altered OBP'!D58</f>
        <v>3332</v>
      </c>
      <c r="E59" s="127">
        <v>230285</v>
      </c>
      <c r="F59" s="116">
        <v>6.5948000000000005E-4</v>
      </c>
      <c r="G59" s="116">
        <v>5.5584999999999999E-4</v>
      </c>
      <c r="H59" s="116">
        <v>1.2153300000000001E-3</v>
      </c>
    </row>
    <row r="60" spans="1:8" x14ac:dyDescent="0.25">
      <c r="A60" s="114">
        <v>162</v>
      </c>
      <c r="B60" s="115" t="s">
        <v>246</v>
      </c>
      <c r="C60" s="127">
        <v>364215</v>
      </c>
      <c r="D60" s="126">
        <f>'Life Appendix A altered OBP'!D59</f>
        <v>9712</v>
      </c>
      <c r="E60" s="127">
        <v>671197</v>
      </c>
      <c r="F60" s="116">
        <v>1.9221500000000001E-3</v>
      </c>
      <c r="G60" s="116">
        <v>1.6201E-3</v>
      </c>
      <c r="H60" s="116">
        <v>3.5422500000000003E-3</v>
      </c>
    </row>
    <row r="61" spans="1:8" x14ac:dyDescent="0.25">
      <c r="A61" s="114">
        <v>33</v>
      </c>
      <c r="B61" s="115" t="s">
        <v>65</v>
      </c>
      <c r="C61" s="127">
        <v>280954</v>
      </c>
      <c r="D61" s="126">
        <f>'Life Appendix A altered OBP'!D60</f>
        <v>7492</v>
      </c>
      <c r="E61" s="127">
        <v>517759</v>
      </c>
      <c r="F61" s="116">
        <v>1.48274E-3</v>
      </c>
      <c r="G61" s="116">
        <v>1.2497400000000001E-3</v>
      </c>
      <c r="H61" s="116">
        <v>2.7324799999999998E-3</v>
      </c>
    </row>
    <row r="62" spans="1:8" x14ac:dyDescent="0.25">
      <c r="A62" s="114">
        <v>163</v>
      </c>
      <c r="B62" s="115" t="s">
        <v>174</v>
      </c>
      <c r="C62" s="127">
        <v>82701</v>
      </c>
      <c r="D62" s="126">
        <f>'Life Appendix A altered OBP'!D61</f>
        <v>2205</v>
      </c>
      <c r="E62" s="127">
        <v>152406</v>
      </c>
      <c r="F62" s="116">
        <v>4.3646000000000001E-4</v>
      </c>
      <c r="G62" s="116">
        <v>3.6787000000000001E-4</v>
      </c>
      <c r="H62" s="116">
        <v>8.0433000000000002E-4</v>
      </c>
    </row>
    <row r="63" spans="1:8" x14ac:dyDescent="0.25">
      <c r="A63" s="114">
        <v>34</v>
      </c>
      <c r="B63" s="115" t="s">
        <v>66</v>
      </c>
      <c r="C63" s="127">
        <v>8223578</v>
      </c>
      <c r="D63" s="126">
        <f>'Life Appendix A altered OBP'!D62</f>
        <v>219295</v>
      </c>
      <c r="E63" s="127">
        <v>15154910</v>
      </c>
      <c r="F63" s="116">
        <v>4.3400010000000003E-2</v>
      </c>
      <c r="G63" s="116">
        <v>3.6580170000000002E-2</v>
      </c>
      <c r="H63" s="116">
        <v>7.9980180000000012E-2</v>
      </c>
    </row>
    <row r="64" spans="1:8" x14ac:dyDescent="0.25">
      <c r="A64" s="114">
        <v>35</v>
      </c>
      <c r="B64" s="115" t="s">
        <v>67</v>
      </c>
      <c r="C64" s="127">
        <v>283911</v>
      </c>
      <c r="D64" s="126">
        <f>'Life Appendix A altered OBP'!D63</f>
        <v>7571</v>
      </c>
      <c r="E64" s="127">
        <v>523209</v>
      </c>
      <c r="F64" s="116">
        <v>1.4983399999999999E-3</v>
      </c>
      <c r="G64" s="116">
        <v>1.2629E-3</v>
      </c>
      <c r="H64" s="116">
        <v>2.7612399999999999E-3</v>
      </c>
    </row>
    <row r="65" spans="1:8" x14ac:dyDescent="0.25">
      <c r="A65" s="114">
        <v>36</v>
      </c>
      <c r="B65" s="115" t="s">
        <v>68</v>
      </c>
      <c r="C65" s="127">
        <v>598106</v>
      </c>
      <c r="D65" s="126">
        <f>'Life Appendix A altered OBP'!D64</f>
        <v>15950</v>
      </c>
      <c r="E65" s="127">
        <v>1102229</v>
      </c>
      <c r="F65" s="116">
        <v>3.15651E-3</v>
      </c>
      <c r="G65" s="116">
        <v>2.66051E-3</v>
      </c>
      <c r="H65" s="116">
        <v>5.81702E-3</v>
      </c>
    </row>
    <row r="66" spans="1:8" x14ac:dyDescent="0.25">
      <c r="A66" s="114">
        <v>166</v>
      </c>
      <c r="B66" s="115" t="s">
        <v>175</v>
      </c>
      <c r="C66" s="127">
        <v>481349</v>
      </c>
      <c r="D66" s="126">
        <f>'Life Appendix A altered OBP'!D65</f>
        <v>12836</v>
      </c>
      <c r="E66" s="127">
        <v>887059</v>
      </c>
      <c r="F66" s="116">
        <v>2.54032E-3</v>
      </c>
      <c r="G66" s="116">
        <v>2.1411400000000001E-3</v>
      </c>
      <c r="H66" s="116">
        <v>4.6814600000000001E-3</v>
      </c>
    </row>
    <row r="67" spans="1:8" x14ac:dyDescent="0.25">
      <c r="A67" s="114">
        <v>167</v>
      </c>
      <c r="B67" s="115" t="s">
        <v>247</v>
      </c>
      <c r="C67" s="127">
        <v>130946</v>
      </c>
      <c r="D67" s="126">
        <f>'Life Appendix A altered OBP'!D66</f>
        <v>3492</v>
      </c>
      <c r="E67" s="127">
        <v>241315</v>
      </c>
      <c r="F67" s="116">
        <v>6.9107000000000001E-4</v>
      </c>
      <c r="G67" s="116">
        <v>5.8246999999999997E-4</v>
      </c>
      <c r="H67" s="116">
        <v>1.2735400000000001E-3</v>
      </c>
    </row>
    <row r="68" spans="1:8" x14ac:dyDescent="0.25">
      <c r="A68" s="114">
        <v>37</v>
      </c>
      <c r="B68" s="115" t="s">
        <v>69</v>
      </c>
      <c r="C68" s="127">
        <v>934499</v>
      </c>
      <c r="D68" s="126">
        <f>'Life Appendix A altered OBP'!D67</f>
        <v>24920</v>
      </c>
      <c r="E68" s="127">
        <v>1722152</v>
      </c>
      <c r="F68" s="116">
        <v>4.9318299999999999E-3</v>
      </c>
      <c r="G68" s="116">
        <v>4.1568500000000001E-3</v>
      </c>
      <c r="H68" s="116">
        <v>9.08868E-3</v>
      </c>
    </row>
    <row r="69" spans="1:8" x14ac:dyDescent="0.25">
      <c r="A69" s="114">
        <v>38</v>
      </c>
      <c r="B69" s="115" t="s">
        <v>70</v>
      </c>
      <c r="C69" s="127">
        <v>75978</v>
      </c>
      <c r="D69" s="126">
        <f>'Life Appendix A altered OBP'!D68</f>
        <v>2026</v>
      </c>
      <c r="E69" s="127">
        <v>140017</v>
      </c>
      <c r="F69" s="116">
        <v>4.0097E-4</v>
      </c>
      <c r="G69" s="116">
        <v>3.3796999999999999E-4</v>
      </c>
      <c r="H69" s="116">
        <v>7.3894E-4</v>
      </c>
    </row>
    <row r="70" spans="1:8" x14ac:dyDescent="0.25">
      <c r="A70" s="114">
        <v>170</v>
      </c>
      <c r="B70" s="115" t="s">
        <v>248</v>
      </c>
      <c r="C70" s="127">
        <v>68426</v>
      </c>
      <c r="D70" s="126">
        <f>'Life Appendix A altered OBP'!D69</f>
        <v>1825</v>
      </c>
      <c r="E70" s="127">
        <v>126100</v>
      </c>
      <c r="F70" s="116">
        <v>3.6111999999999998E-4</v>
      </c>
      <c r="G70" s="116">
        <v>3.0437999999999998E-4</v>
      </c>
      <c r="H70" s="116">
        <v>6.6549999999999997E-4</v>
      </c>
    </row>
    <row r="71" spans="1:8" x14ac:dyDescent="0.25">
      <c r="A71" s="114">
        <v>39</v>
      </c>
      <c r="B71" s="115" t="s">
        <v>71</v>
      </c>
      <c r="C71" s="127">
        <v>185488</v>
      </c>
      <c r="D71" s="126">
        <f>'Life Appendix A altered OBP'!D70</f>
        <v>4946</v>
      </c>
      <c r="E71" s="127">
        <v>341829</v>
      </c>
      <c r="F71" s="116">
        <v>9.7890999999999994E-4</v>
      </c>
      <c r="G71" s="116">
        <v>8.2509E-4</v>
      </c>
      <c r="H71" s="116">
        <v>1.804E-3</v>
      </c>
    </row>
    <row r="72" spans="1:8" x14ac:dyDescent="0.25">
      <c r="A72" s="114">
        <v>40</v>
      </c>
      <c r="B72" s="115" t="s">
        <v>72</v>
      </c>
      <c r="C72" s="127">
        <v>331975</v>
      </c>
      <c r="D72" s="126">
        <f>'Life Appendix A altered OBP'!D71</f>
        <v>8853</v>
      </c>
      <c r="E72" s="127">
        <v>611784</v>
      </c>
      <c r="F72" s="116">
        <v>1.7520000000000001E-3</v>
      </c>
      <c r="G72" s="116">
        <v>1.4766899999999999E-3</v>
      </c>
      <c r="H72" s="116">
        <v>3.2286900000000002E-3</v>
      </c>
    </row>
    <row r="73" spans="1:8" x14ac:dyDescent="0.25">
      <c r="A73" s="114">
        <v>173</v>
      </c>
      <c r="B73" s="115" t="s">
        <v>249</v>
      </c>
      <c r="C73" s="127">
        <v>336090</v>
      </c>
      <c r="D73" s="126">
        <f>'Life Appendix A altered OBP'!D72</f>
        <v>8962</v>
      </c>
      <c r="E73" s="127">
        <v>619367</v>
      </c>
      <c r="F73" s="116">
        <v>1.7737199999999999E-3</v>
      </c>
      <c r="G73" s="116">
        <v>1.495E-3</v>
      </c>
      <c r="H73" s="116">
        <v>3.2687200000000001E-3</v>
      </c>
    </row>
    <row r="74" spans="1:8" x14ac:dyDescent="0.25">
      <c r="A74" s="114">
        <v>41</v>
      </c>
      <c r="B74" s="115" t="s">
        <v>73</v>
      </c>
      <c r="C74" s="127">
        <v>438714</v>
      </c>
      <c r="D74" s="126">
        <f>'Life Appendix A altered OBP'!D73</f>
        <v>11699</v>
      </c>
      <c r="E74" s="127">
        <v>808490</v>
      </c>
      <c r="F74" s="116">
        <v>2.3153200000000001E-3</v>
      </c>
      <c r="G74" s="116">
        <v>1.9514999999999999E-3</v>
      </c>
      <c r="H74" s="116">
        <v>4.2668200000000002E-3</v>
      </c>
    </row>
    <row r="75" spans="1:8" x14ac:dyDescent="0.25">
      <c r="A75" s="114">
        <v>42</v>
      </c>
      <c r="B75" s="115" t="s">
        <v>74</v>
      </c>
      <c r="C75" s="127">
        <v>526177</v>
      </c>
      <c r="D75" s="126">
        <f>'Life Appendix A altered OBP'!D74</f>
        <v>14031</v>
      </c>
      <c r="E75" s="127">
        <v>969671</v>
      </c>
      <c r="F75" s="116">
        <v>2.7769000000000001E-3</v>
      </c>
      <c r="G75" s="116">
        <v>2.3405399999999999E-3</v>
      </c>
      <c r="H75" s="116">
        <v>5.11744E-3</v>
      </c>
    </row>
    <row r="76" spans="1:8" x14ac:dyDescent="0.25">
      <c r="A76" s="114">
        <v>43</v>
      </c>
      <c r="B76" s="115" t="s">
        <v>75</v>
      </c>
      <c r="C76" s="127">
        <v>446455</v>
      </c>
      <c r="D76" s="126">
        <f>'Life Appendix A altered OBP'!D75</f>
        <v>11905</v>
      </c>
      <c r="E76" s="127">
        <v>822753</v>
      </c>
      <c r="F76" s="116">
        <v>2.3561699999999999E-3</v>
      </c>
      <c r="G76" s="116">
        <v>1.98592E-3</v>
      </c>
      <c r="H76" s="116">
        <v>4.3420899999999998E-3</v>
      </c>
    </row>
    <row r="77" spans="1:8" x14ac:dyDescent="0.25">
      <c r="A77" s="114">
        <v>44</v>
      </c>
      <c r="B77" s="115" t="s">
        <v>76</v>
      </c>
      <c r="C77" s="127">
        <v>230180</v>
      </c>
      <c r="D77" s="126">
        <f>'Life Appendix A altered OBP'!D76</f>
        <v>6138</v>
      </c>
      <c r="E77" s="127">
        <v>424190</v>
      </c>
      <c r="F77" s="116">
        <v>1.2147799999999999E-3</v>
      </c>
      <c r="G77" s="116">
        <v>1.02389E-3</v>
      </c>
      <c r="H77" s="116">
        <v>2.2386699999999999E-3</v>
      </c>
    </row>
    <row r="78" spans="1:8" x14ac:dyDescent="0.25">
      <c r="A78" s="114">
        <v>45</v>
      </c>
      <c r="B78" s="115" t="s">
        <v>77</v>
      </c>
      <c r="C78" s="127">
        <v>366248</v>
      </c>
      <c r="D78" s="126">
        <f>'Life Appendix A altered OBP'!D77</f>
        <v>9767</v>
      </c>
      <c r="E78" s="127">
        <v>674944</v>
      </c>
      <c r="F78" s="116">
        <v>1.9328800000000001E-3</v>
      </c>
      <c r="G78" s="116">
        <v>1.62915E-3</v>
      </c>
      <c r="H78" s="116">
        <v>3.5620299999999999E-3</v>
      </c>
    </row>
    <row r="79" spans="1:8" x14ac:dyDescent="0.25">
      <c r="A79" s="114">
        <v>46</v>
      </c>
      <c r="B79" s="115" t="s">
        <v>78</v>
      </c>
      <c r="C79" s="127">
        <v>235679</v>
      </c>
      <c r="D79" s="126">
        <f>'Life Appendix A altered OBP'!D78</f>
        <v>6285</v>
      </c>
      <c r="E79" s="127">
        <v>434324</v>
      </c>
      <c r="F79" s="116">
        <v>1.2438E-3</v>
      </c>
      <c r="G79" s="116">
        <v>1.04835E-3</v>
      </c>
      <c r="H79" s="116">
        <v>2.2921499999999997E-3</v>
      </c>
    </row>
    <row r="80" spans="1:8" x14ac:dyDescent="0.25">
      <c r="A80" s="114">
        <v>47</v>
      </c>
      <c r="B80" s="115" t="s">
        <v>79</v>
      </c>
      <c r="C80" s="127">
        <v>2022082</v>
      </c>
      <c r="D80" s="126">
        <f>'Life Appendix A altered OBP'!D79</f>
        <v>53922</v>
      </c>
      <c r="E80" s="127">
        <v>3726415</v>
      </c>
      <c r="F80" s="116">
        <v>1.067156E-2</v>
      </c>
      <c r="G80" s="116">
        <v>8.99463E-3</v>
      </c>
      <c r="H80" s="116">
        <v>1.966619E-2</v>
      </c>
    </row>
    <row r="81" spans="1:8" x14ac:dyDescent="0.25">
      <c r="A81" s="114">
        <v>48</v>
      </c>
      <c r="B81" s="115" t="s">
        <v>80</v>
      </c>
      <c r="C81" s="127">
        <v>404200</v>
      </c>
      <c r="D81" s="126">
        <f>'Life Appendix A altered OBP'!D80</f>
        <v>10779</v>
      </c>
      <c r="E81" s="127">
        <v>744885</v>
      </c>
      <c r="F81" s="116">
        <v>2.1331700000000002E-3</v>
      </c>
      <c r="G81" s="116">
        <v>1.7979700000000001E-3</v>
      </c>
      <c r="H81" s="116">
        <v>3.9311400000000005E-3</v>
      </c>
    </row>
    <row r="82" spans="1:8" x14ac:dyDescent="0.25">
      <c r="A82" s="114">
        <v>180</v>
      </c>
      <c r="B82" s="115" t="s">
        <v>250</v>
      </c>
      <c r="C82" s="127">
        <v>98167</v>
      </c>
      <c r="D82" s="126">
        <f>'Life Appendix A altered OBP'!D81</f>
        <v>2618</v>
      </c>
      <c r="E82" s="127">
        <v>180908</v>
      </c>
      <c r="F82" s="116">
        <v>5.1807999999999997E-4</v>
      </c>
      <c r="G82" s="116">
        <v>4.3667000000000001E-4</v>
      </c>
      <c r="H82" s="116">
        <v>9.5474999999999998E-4</v>
      </c>
    </row>
    <row r="83" spans="1:8" x14ac:dyDescent="0.25">
      <c r="A83" s="114">
        <v>49</v>
      </c>
      <c r="B83" s="115" t="s">
        <v>81</v>
      </c>
      <c r="C83" s="127">
        <v>376350</v>
      </c>
      <c r="D83" s="126">
        <f>'Life Appendix A altered OBP'!D82</f>
        <v>10036</v>
      </c>
      <c r="E83" s="127">
        <v>693561</v>
      </c>
      <c r="F83" s="116">
        <v>1.9861900000000001E-3</v>
      </c>
      <c r="G83" s="116">
        <v>1.6740800000000001E-3</v>
      </c>
      <c r="H83" s="116">
        <v>3.6602700000000002E-3</v>
      </c>
    </row>
    <row r="84" spans="1:8" x14ac:dyDescent="0.25">
      <c r="A84" s="114">
        <v>50</v>
      </c>
      <c r="B84" s="115" t="s">
        <v>82</v>
      </c>
      <c r="C84" s="127">
        <v>331473</v>
      </c>
      <c r="D84" s="126">
        <f>'Life Appendix A altered OBP'!D83</f>
        <v>8839</v>
      </c>
      <c r="E84" s="127">
        <v>610858</v>
      </c>
      <c r="F84" s="116">
        <v>1.74935E-3</v>
      </c>
      <c r="G84" s="116">
        <v>1.4744599999999999E-3</v>
      </c>
      <c r="H84" s="116">
        <v>3.2238099999999997E-3</v>
      </c>
    </row>
    <row r="85" spans="1:8" x14ac:dyDescent="0.25">
      <c r="A85" s="114">
        <v>182</v>
      </c>
      <c r="B85" s="115" t="s">
        <v>180</v>
      </c>
      <c r="C85" s="127">
        <v>137352</v>
      </c>
      <c r="D85" s="126">
        <f>'Life Appendix A altered OBP'!D84</f>
        <v>3663</v>
      </c>
      <c r="E85" s="127">
        <v>253121</v>
      </c>
      <c r="F85" s="116">
        <v>7.2488000000000001E-4</v>
      </c>
      <c r="G85" s="116">
        <v>6.1096999999999996E-4</v>
      </c>
      <c r="H85" s="116">
        <v>1.33585E-3</v>
      </c>
    </row>
    <row r="86" spans="1:8" x14ac:dyDescent="0.25">
      <c r="A86" s="114">
        <v>51</v>
      </c>
      <c r="B86" s="115" t="s">
        <v>83</v>
      </c>
      <c r="C86" s="127">
        <v>933133</v>
      </c>
      <c r="D86" s="126">
        <f>'Life Appendix A altered OBP'!D85</f>
        <v>24884</v>
      </c>
      <c r="E86" s="127">
        <v>1719636</v>
      </c>
      <c r="F86" s="116">
        <v>4.9246200000000002E-3</v>
      </c>
      <c r="G86" s="116">
        <v>4.1507799999999997E-3</v>
      </c>
      <c r="H86" s="116">
        <v>9.0754000000000008E-3</v>
      </c>
    </row>
    <row r="87" spans="1:8" x14ac:dyDescent="0.25">
      <c r="A87" s="114">
        <v>52</v>
      </c>
      <c r="B87" s="115" t="s">
        <v>84</v>
      </c>
      <c r="C87" s="127">
        <v>274335</v>
      </c>
      <c r="D87" s="126">
        <f>'Life Appendix A altered OBP'!D86</f>
        <v>7316</v>
      </c>
      <c r="E87" s="127">
        <v>505561</v>
      </c>
      <c r="F87" s="116">
        <v>1.4478099999999999E-3</v>
      </c>
      <c r="G87" s="116">
        <v>1.2202999999999999E-3</v>
      </c>
      <c r="H87" s="116">
        <v>2.6681099999999996E-3</v>
      </c>
    </row>
    <row r="88" spans="1:8" x14ac:dyDescent="0.25">
      <c r="A88" s="114">
        <v>53</v>
      </c>
      <c r="B88" s="115" t="s">
        <v>85</v>
      </c>
      <c r="C88" s="127">
        <v>108374</v>
      </c>
      <c r="D88" s="126">
        <f>'Life Appendix A altered OBP'!D87</f>
        <v>2890</v>
      </c>
      <c r="E88" s="127">
        <v>199718</v>
      </c>
      <c r="F88" s="116">
        <v>5.7193999999999995E-4</v>
      </c>
      <c r="G88" s="116">
        <v>4.8207000000000002E-4</v>
      </c>
      <c r="H88" s="116">
        <v>1.05401E-3</v>
      </c>
    </row>
    <row r="89" spans="1:8" x14ac:dyDescent="0.25">
      <c r="A89" s="114">
        <v>54</v>
      </c>
      <c r="B89" s="115" t="s">
        <v>86</v>
      </c>
      <c r="C89" s="127">
        <v>830319</v>
      </c>
      <c r="D89" s="126">
        <f>'Life Appendix A altered OBP'!D88</f>
        <v>22142</v>
      </c>
      <c r="E89" s="127">
        <v>1530160</v>
      </c>
      <c r="F89" s="116">
        <v>4.3820200000000004E-3</v>
      </c>
      <c r="G89" s="116">
        <v>3.6934200000000002E-3</v>
      </c>
      <c r="H89" s="116">
        <v>8.0754399999999997E-3</v>
      </c>
    </row>
    <row r="90" spans="1:8" x14ac:dyDescent="0.25">
      <c r="A90" s="114">
        <v>55</v>
      </c>
      <c r="B90" s="115" t="s">
        <v>87</v>
      </c>
      <c r="C90" s="127">
        <v>264873</v>
      </c>
      <c r="D90" s="126">
        <f>'Life Appendix A altered OBP'!D89</f>
        <v>7063</v>
      </c>
      <c r="E90" s="127">
        <v>488124</v>
      </c>
      <c r="F90" s="116">
        <v>1.3978700000000001E-3</v>
      </c>
      <c r="G90" s="116">
        <v>1.1782100000000001E-3</v>
      </c>
      <c r="H90" s="116">
        <v>2.5760800000000001E-3</v>
      </c>
    </row>
    <row r="91" spans="1:8" x14ac:dyDescent="0.25">
      <c r="A91" s="114">
        <v>190</v>
      </c>
      <c r="B91" s="115" t="s">
        <v>251</v>
      </c>
      <c r="C91" s="127">
        <v>39086</v>
      </c>
      <c r="D91" s="126">
        <f>'Life Appendix A altered OBP'!D90</f>
        <v>1042</v>
      </c>
      <c r="E91" s="127">
        <v>72030</v>
      </c>
      <c r="F91" s="116">
        <v>2.0628000000000001E-4</v>
      </c>
      <c r="G91" s="116">
        <v>1.7385999999999999E-4</v>
      </c>
      <c r="H91" s="116">
        <v>3.8014E-4</v>
      </c>
    </row>
    <row r="92" spans="1:8" x14ac:dyDescent="0.25">
      <c r="A92" s="114">
        <v>56</v>
      </c>
      <c r="B92" s="115" t="s">
        <v>88</v>
      </c>
      <c r="C92" s="127">
        <v>19469728</v>
      </c>
      <c r="D92" s="126">
        <f>'Life Appendix A altered OBP'!D91</f>
        <v>519190</v>
      </c>
      <c r="E92" s="127">
        <v>35880014</v>
      </c>
      <c r="F92" s="116">
        <v>0.10275168</v>
      </c>
      <c r="G92" s="116">
        <v>8.660545E-2</v>
      </c>
      <c r="H92" s="116">
        <v>0.18935712999999998</v>
      </c>
    </row>
    <row r="93" spans="1:8" x14ac:dyDescent="0.25">
      <c r="A93" s="114">
        <v>191</v>
      </c>
      <c r="B93" s="115" t="s">
        <v>252</v>
      </c>
      <c r="C93" s="127">
        <v>62012</v>
      </c>
      <c r="D93" s="126">
        <f>'Life Appendix A altered OBP'!D92</f>
        <v>1654</v>
      </c>
      <c r="E93" s="127">
        <v>114280</v>
      </c>
      <c r="F93" s="116">
        <v>3.2727E-4</v>
      </c>
      <c r="G93" s="116">
        <v>2.7584000000000002E-4</v>
      </c>
      <c r="H93" s="116">
        <v>6.0311000000000002E-4</v>
      </c>
    </row>
    <row r="94" spans="1:8" x14ac:dyDescent="0.25">
      <c r="A94" s="114">
        <v>57</v>
      </c>
      <c r="B94" s="115" t="s">
        <v>89</v>
      </c>
      <c r="C94" s="127">
        <v>1198557</v>
      </c>
      <c r="D94" s="126">
        <f>'Life Appendix A altered OBP'!D93</f>
        <v>31961</v>
      </c>
      <c r="E94" s="127">
        <v>2208774</v>
      </c>
      <c r="F94" s="116">
        <v>6.3254000000000001E-3</v>
      </c>
      <c r="G94" s="116">
        <v>5.3314299999999998E-3</v>
      </c>
      <c r="H94" s="116">
        <v>1.165683E-2</v>
      </c>
    </row>
    <row r="95" spans="1:8" x14ac:dyDescent="0.25">
      <c r="A95" s="114">
        <v>58</v>
      </c>
      <c r="B95" s="115" t="s">
        <v>90</v>
      </c>
      <c r="C95" s="127">
        <v>452542</v>
      </c>
      <c r="D95" s="126">
        <f>'Life Appendix A altered OBP'!D94</f>
        <v>12068</v>
      </c>
      <c r="E95" s="127">
        <v>833969</v>
      </c>
      <c r="F95" s="116">
        <v>2.3882899999999999E-3</v>
      </c>
      <c r="G95" s="116">
        <v>2.0129800000000002E-3</v>
      </c>
      <c r="H95" s="116">
        <v>4.4012700000000005E-3</v>
      </c>
    </row>
    <row r="96" spans="1:8" x14ac:dyDescent="0.25">
      <c r="A96" s="114">
        <v>59</v>
      </c>
      <c r="B96" s="115" t="s">
        <v>91</v>
      </c>
      <c r="C96" s="127">
        <v>1956737</v>
      </c>
      <c r="D96" s="126">
        <f>'Life Appendix A altered OBP'!D95</f>
        <v>52179</v>
      </c>
      <c r="E96" s="127">
        <v>3605988</v>
      </c>
      <c r="F96" s="116">
        <v>1.0326699999999999E-2</v>
      </c>
      <c r="G96" s="116">
        <v>8.7039400000000003E-3</v>
      </c>
      <c r="H96" s="116">
        <v>1.9030640000000001E-2</v>
      </c>
    </row>
    <row r="97" spans="1:8" x14ac:dyDescent="0.25">
      <c r="A97" s="114">
        <v>60</v>
      </c>
      <c r="B97" s="115" t="s">
        <v>221</v>
      </c>
      <c r="C97" s="127">
        <v>295907</v>
      </c>
      <c r="D97" s="126">
        <f>'Life Appendix A altered OBP'!D96</f>
        <v>7891</v>
      </c>
      <c r="E97" s="127">
        <v>545315</v>
      </c>
      <c r="F97" s="116">
        <v>1.5616499999999999E-3</v>
      </c>
      <c r="G97" s="116">
        <v>1.3162499999999999E-3</v>
      </c>
      <c r="H97" s="116">
        <v>2.8779000000000001E-3</v>
      </c>
    </row>
    <row r="98" spans="1:8" x14ac:dyDescent="0.25">
      <c r="A98" s="114">
        <v>61</v>
      </c>
      <c r="B98" s="115" t="s">
        <v>92</v>
      </c>
      <c r="C98" s="127">
        <v>532729</v>
      </c>
      <c r="D98" s="126">
        <f>'Life Appendix A altered OBP'!D97</f>
        <v>14206</v>
      </c>
      <c r="E98" s="127">
        <v>981744</v>
      </c>
      <c r="F98" s="116">
        <v>2.8114799999999999E-3</v>
      </c>
      <c r="G98" s="116">
        <v>2.3696799999999999E-3</v>
      </c>
      <c r="H98" s="116">
        <v>5.1811599999999998E-3</v>
      </c>
    </row>
    <row r="99" spans="1:8" x14ac:dyDescent="0.25">
      <c r="A99" s="114">
        <v>62</v>
      </c>
      <c r="B99" s="115" t="s">
        <v>93</v>
      </c>
      <c r="C99" s="127">
        <v>319000</v>
      </c>
      <c r="D99" s="126">
        <f>'Life Appendix A altered OBP'!D98</f>
        <v>8507</v>
      </c>
      <c r="E99" s="127">
        <v>587873</v>
      </c>
      <c r="F99" s="116">
        <v>1.6835299999999999E-3</v>
      </c>
      <c r="G99" s="116">
        <v>1.41898E-3</v>
      </c>
      <c r="H99" s="116">
        <v>3.1025100000000002E-3</v>
      </c>
    </row>
    <row r="100" spans="1:8" x14ac:dyDescent="0.25">
      <c r="A100" s="114">
        <v>63</v>
      </c>
      <c r="B100" s="115" t="s">
        <v>94</v>
      </c>
      <c r="C100" s="127">
        <v>1153683</v>
      </c>
      <c r="D100" s="126">
        <f>'Life Appendix A altered OBP'!D99</f>
        <v>30765</v>
      </c>
      <c r="E100" s="127">
        <v>2126073</v>
      </c>
      <c r="F100" s="116">
        <v>6.0885699999999997E-3</v>
      </c>
      <c r="G100" s="116">
        <v>5.1317999999999997E-3</v>
      </c>
      <c r="H100" s="116">
        <v>1.122037E-2</v>
      </c>
    </row>
    <row r="101" spans="1:8" x14ac:dyDescent="0.25">
      <c r="A101" s="114">
        <v>64</v>
      </c>
      <c r="B101" s="115" t="s">
        <v>95</v>
      </c>
      <c r="C101" s="127">
        <v>348948</v>
      </c>
      <c r="D101" s="126">
        <f>'Life Appendix A altered OBP'!D100</f>
        <v>9305</v>
      </c>
      <c r="E101" s="127">
        <v>643062</v>
      </c>
      <c r="F101" s="116">
        <v>1.84158E-3</v>
      </c>
      <c r="G101" s="116">
        <v>1.5521899999999999E-3</v>
      </c>
      <c r="H101" s="116">
        <v>3.3937699999999999E-3</v>
      </c>
    </row>
    <row r="102" spans="1:8" x14ac:dyDescent="0.25">
      <c r="A102" s="114">
        <v>65</v>
      </c>
      <c r="B102" s="115" t="s">
        <v>96</v>
      </c>
      <c r="C102" s="127">
        <v>97809</v>
      </c>
      <c r="D102" s="126">
        <f>'Life Appendix A altered OBP'!D101</f>
        <v>2608</v>
      </c>
      <c r="E102" s="127">
        <v>180248</v>
      </c>
      <c r="F102" s="116">
        <v>5.1619000000000003E-4</v>
      </c>
      <c r="G102" s="116">
        <v>4.3507000000000002E-4</v>
      </c>
      <c r="H102" s="116">
        <v>9.5126E-4</v>
      </c>
    </row>
    <row r="103" spans="1:8" x14ac:dyDescent="0.25">
      <c r="A103" s="114">
        <v>66</v>
      </c>
      <c r="B103" s="115" t="s">
        <v>97</v>
      </c>
      <c r="C103" s="127">
        <v>191515</v>
      </c>
      <c r="D103" s="126">
        <f>'Life Appendix A altered OBP'!D102</f>
        <v>5107</v>
      </c>
      <c r="E103" s="127">
        <v>352935</v>
      </c>
      <c r="F103" s="116">
        <v>1.0107200000000001E-3</v>
      </c>
      <c r="G103" s="116">
        <v>8.5190000000000005E-4</v>
      </c>
      <c r="H103" s="116">
        <v>1.8626200000000002E-3</v>
      </c>
    </row>
    <row r="104" spans="1:8" x14ac:dyDescent="0.25">
      <c r="A104" s="114">
        <v>67</v>
      </c>
      <c r="B104" s="115" t="s">
        <v>98</v>
      </c>
      <c r="C104" s="127">
        <v>387610</v>
      </c>
      <c r="D104" s="126">
        <f>'Life Appendix A altered OBP'!D103</f>
        <v>10336</v>
      </c>
      <c r="E104" s="127">
        <v>714311</v>
      </c>
      <c r="F104" s="116">
        <v>2.0456200000000002E-3</v>
      </c>
      <c r="G104" s="116">
        <v>1.7241699999999999E-3</v>
      </c>
      <c r="H104" s="116">
        <v>3.7697900000000003E-3</v>
      </c>
    </row>
    <row r="105" spans="1:8" x14ac:dyDescent="0.25">
      <c r="A105" s="114">
        <v>68</v>
      </c>
      <c r="B105" s="115" t="s">
        <v>99</v>
      </c>
      <c r="C105" s="127">
        <v>261066</v>
      </c>
      <c r="D105" s="126">
        <f>'Life Appendix A altered OBP'!D104</f>
        <v>6962</v>
      </c>
      <c r="E105" s="127">
        <v>481108</v>
      </c>
      <c r="F105" s="116">
        <v>1.3777800000000001E-3</v>
      </c>
      <c r="G105" s="116">
        <v>1.1612700000000001E-3</v>
      </c>
      <c r="H105" s="116">
        <v>2.5390500000000002E-3</v>
      </c>
    </row>
    <row r="106" spans="1:8" x14ac:dyDescent="0.25">
      <c r="A106" s="114">
        <v>69</v>
      </c>
      <c r="B106" s="115" t="s">
        <v>100</v>
      </c>
      <c r="C106" s="127">
        <v>306632</v>
      </c>
      <c r="D106" s="126">
        <f>'Life Appendix A altered OBP'!D105</f>
        <v>8177</v>
      </c>
      <c r="E106" s="127">
        <v>565080</v>
      </c>
      <c r="F106" s="116">
        <v>1.6182499999999999E-3</v>
      </c>
      <c r="G106" s="116">
        <v>1.36396E-3</v>
      </c>
      <c r="H106" s="116">
        <v>2.9822099999999999E-3</v>
      </c>
    </row>
    <row r="107" spans="1:8" x14ac:dyDescent="0.25">
      <c r="A107" s="114">
        <v>70</v>
      </c>
      <c r="B107" s="115" t="s">
        <v>101</v>
      </c>
      <c r="C107" s="127">
        <v>158154</v>
      </c>
      <c r="D107" s="126">
        <f>'Life Appendix A altered OBP'!D106</f>
        <v>4217</v>
      </c>
      <c r="E107" s="127">
        <v>291456</v>
      </c>
      <c r="F107" s="116">
        <v>8.3465999999999998E-4</v>
      </c>
      <c r="G107" s="116">
        <v>7.0350000000000002E-4</v>
      </c>
      <c r="H107" s="116">
        <v>1.53816E-3</v>
      </c>
    </row>
    <row r="108" spans="1:8" x14ac:dyDescent="0.25">
      <c r="A108" s="114">
        <v>71</v>
      </c>
      <c r="B108" s="115" t="s">
        <v>102</v>
      </c>
      <c r="C108" s="127">
        <v>424783</v>
      </c>
      <c r="D108" s="126">
        <f>'Life Appendix A altered OBP'!D107</f>
        <v>11328</v>
      </c>
      <c r="E108" s="127">
        <v>782816</v>
      </c>
      <c r="F108" s="116">
        <v>2.2418E-3</v>
      </c>
      <c r="G108" s="116">
        <v>1.88952E-3</v>
      </c>
      <c r="H108" s="116">
        <v>4.13132E-3</v>
      </c>
    </row>
    <row r="109" spans="1:8" x14ac:dyDescent="0.25">
      <c r="A109" s="114">
        <v>206</v>
      </c>
      <c r="B109" s="115" t="s">
        <v>253</v>
      </c>
      <c r="C109" s="127">
        <v>140231</v>
      </c>
      <c r="D109" s="126">
        <f>'Life Appendix A altered OBP'!D108</f>
        <v>3740</v>
      </c>
      <c r="E109" s="127">
        <v>258427</v>
      </c>
      <c r="F109" s="116">
        <v>7.4007000000000001E-4</v>
      </c>
      <c r="G109" s="116">
        <v>6.2377999999999999E-4</v>
      </c>
      <c r="H109" s="116">
        <v>1.36385E-3</v>
      </c>
    </row>
    <row r="110" spans="1:8" x14ac:dyDescent="0.25">
      <c r="A110" s="114">
        <v>72</v>
      </c>
      <c r="B110" s="115" t="s">
        <v>103</v>
      </c>
      <c r="C110" s="127">
        <v>120916</v>
      </c>
      <c r="D110" s="126">
        <f>'Life Appendix A altered OBP'!D109</f>
        <v>3224</v>
      </c>
      <c r="E110" s="127">
        <v>222831</v>
      </c>
      <c r="F110" s="116">
        <v>6.3814000000000004E-4</v>
      </c>
      <c r="G110" s="116">
        <v>5.3786000000000003E-4</v>
      </c>
      <c r="H110" s="116">
        <v>1.176E-3</v>
      </c>
    </row>
    <row r="111" spans="1:8" x14ac:dyDescent="0.25">
      <c r="A111" s="114">
        <v>73</v>
      </c>
      <c r="B111" s="115" t="s">
        <v>104</v>
      </c>
      <c r="C111" s="127">
        <v>1401338</v>
      </c>
      <c r="D111" s="126">
        <f>'Life Appendix A altered OBP'!D110</f>
        <v>37369</v>
      </c>
      <c r="E111" s="127">
        <v>2582469</v>
      </c>
      <c r="F111" s="116">
        <v>7.3955799999999997E-3</v>
      </c>
      <c r="G111" s="116">
        <v>6.2334299999999999E-3</v>
      </c>
      <c r="H111" s="116">
        <v>1.362901E-2</v>
      </c>
    </row>
    <row r="112" spans="1:8" x14ac:dyDescent="0.25">
      <c r="A112" s="114">
        <v>74</v>
      </c>
      <c r="B112" s="115" t="s">
        <v>105</v>
      </c>
      <c r="C112" s="127">
        <v>211244</v>
      </c>
      <c r="D112" s="126">
        <f>'Life Appendix A altered OBP'!D111</f>
        <v>5633</v>
      </c>
      <c r="E112" s="127">
        <v>389292</v>
      </c>
      <c r="F112" s="116">
        <v>1.11484E-3</v>
      </c>
      <c r="G112" s="116">
        <v>9.3964999999999999E-4</v>
      </c>
      <c r="H112" s="116">
        <v>2.05449E-3</v>
      </c>
    </row>
    <row r="113" spans="1:8" x14ac:dyDescent="0.25">
      <c r="A113" s="114">
        <v>75</v>
      </c>
      <c r="B113" s="115" t="s">
        <v>106</v>
      </c>
      <c r="C113" s="127">
        <v>455130</v>
      </c>
      <c r="D113" s="126">
        <f>'Life Appendix A altered OBP'!D112</f>
        <v>12137</v>
      </c>
      <c r="E113" s="127">
        <v>838742</v>
      </c>
      <c r="F113" s="116">
        <v>2.4019499999999999E-3</v>
      </c>
      <c r="G113" s="116">
        <v>2.0245200000000001E-3</v>
      </c>
      <c r="H113" s="116">
        <v>4.4264700000000001E-3</v>
      </c>
    </row>
    <row r="114" spans="1:8" x14ac:dyDescent="0.25">
      <c r="A114" s="114">
        <v>76</v>
      </c>
      <c r="B114" s="115" t="s">
        <v>107</v>
      </c>
      <c r="C114" s="127">
        <v>681967</v>
      </c>
      <c r="D114" s="126">
        <f>'Life Appendix A altered OBP'!D113</f>
        <v>18186</v>
      </c>
      <c r="E114" s="127">
        <v>1256770</v>
      </c>
      <c r="F114" s="116">
        <v>3.5990900000000001E-3</v>
      </c>
      <c r="G114" s="116">
        <v>3.03353E-3</v>
      </c>
      <c r="H114" s="116">
        <v>6.6326200000000005E-3</v>
      </c>
    </row>
    <row r="115" spans="1:8" x14ac:dyDescent="0.25">
      <c r="A115" s="114">
        <v>77</v>
      </c>
      <c r="B115" s="115" t="s">
        <v>108</v>
      </c>
      <c r="C115" s="127">
        <v>175266</v>
      </c>
      <c r="D115" s="126">
        <f>'Life Appendix A altered OBP'!D114</f>
        <v>4674</v>
      </c>
      <c r="E115" s="127">
        <v>322990</v>
      </c>
      <c r="F115" s="116">
        <v>9.2497E-4</v>
      </c>
      <c r="G115" s="116">
        <v>7.7961000000000003E-4</v>
      </c>
      <c r="H115" s="116">
        <v>1.70458E-3</v>
      </c>
    </row>
    <row r="116" spans="1:8" x14ac:dyDescent="0.25">
      <c r="A116" s="114">
        <v>78</v>
      </c>
      <c r="B116" s="115" t="s">
        <v>109</v>
      </c>
      <c r="C116" s="127">
        <v>337314</v>
      </c>
      <c r="D116" s="126">
        <f>'Life Appendix A altered OBP'!D115</f>
        <v>8995</v>
      </c>
      <c r="E116" s="127">
        <v>621623</v>
      </c>
      <c r="F116" s="116">
        <v>1.7801799999999999E-3</v>
      </c>
      <c r="G116" s="116">
        <v>1.50044E-3</v>
      </c>
      <c r="H116" s="116">
        <v>3.2806199999999997E-3</v>
      </c>
    </row>
    <row r="117" spans="1:8" x14ac:dyDescent="0.25">
      <c r="A117" s="114">
        <v>210</v>
      </c>
      <c r="B117" s="115" t="s">
        <v>254</v>
      </c>
      <c r="C117" s="127">
        <v>233110</v>
      </c>
      <c r="D117" s="126">
        <f>'Life Appendix A altered OBP'!D116</f>
        <v>6216</v>
      </c>
      <c r="E117" s="127">
        <v>429589</v>
      </c>
      <c r="F117" s="116">
        <v>1.2302400000000001E-3</v>
      </c>
      <c r="G117" s="116">
        <v>1.03692E-3</v>
      </c>
      <c r="H117" s="116">
        <v>2.2671599999999998E-3</v>
      </c>
    </row>
    <row r="118" spans="1:8" x14ac:dyDescent="0.25">
      <c r="A118" s="114">
        <v>79</v>
      </c>
      <c r="B118" s="115" t="s">
        <v>110</v>
      </c>
      <c r="C118" s="127">
        <v>1004331</v>
      </c>
      <c r="D118" s="126">
        <f>'Life Appendix A altered OBP'!D117</f>
        <v>26782</v>
      </c>
      <c r="E118" s="127">
        <v>1850842</v>
      </c>
      <c r="F118" s="116">
        <v>5.3003700000000004E-3</v>
      </c>
      <c r="G118" s="116">
        <v>4.4674700000000003E-3</v>
      </c>
      <c r="H118" s="116">
        <v>9.7678399999999999E-3</v>
      </c>
    </row>
    <row r="119" spans="1:8" x14ac:dyDescent="0.25">
      <c r="A119" s="114">
        <v>80</v>
      </c>
      <c r="B119" s="115" t="s">
        <v>111</v>
      </c>
      <c r="C119" s="127">
        <v>350353</v>
      </c>
      <c r="D119" s="126">
        <f>'Life Appendix A altered OBP'!D118</f>
        <v>9343</v>
      </c>
      <c r="E119" s="127">
        <v>645652</v>
      </c>
      <c r="F119" s="116">
        <v>1.84899E-3</v>
      </c>
      <c r="G119" s="116">
        <v>1.5584399999999999E-3</v>
      </c>
      <c r="H119" s="116">
        <v>3.4074299999999999E-3</v>
      </c>
    </row>
    <row r="120" spans="1:8" x14ac:dyDescent="0.25">
      <c r="A120" s="114">
        <v>81</v>
      </c>
      <c r="B120" s="115" t="s">
        <v>112</v>
      </c>
      <c r="C120" s="127">
        <v>202797</v>
      </c>
      <c r="D120" s="126">
        <f>'Life Appendix A altered OBP'!D119</f>
        <v>5408</v>
      </c>
      <c r="E120" s="127">
        <v>373727</v>
      </c>
      <c r="F120" s="116">
        <v>1.07026E-3</v>
      </c>
      <c r="G120" s="116">
        <v>9.0207999999999998E-4</v>
      </c>
      <c r="H120" s="116">
        <v>1.9723399999999999E-3</v>
      </c>
    </row>
    <row r="121" spans="1:8" x14ac:dyDescent="0.25">
      <c r="A121" s="114">
        <v>82</v>
      </c>
      <c r="B121" s="115" t="s">
        <v>113</v>
      </c>
      <c r="C121" s="127">
        <v>557177</v>
      </c>
      <c r="D121" s="126">
        <f>'Life Appendix A altered OBP'!D120</f>
        <v>14858</v>
      </c>
      <c r="E121" s="127">
        <v>1026799</v>
      </c>
      <c r="F121" s="116">
        <v>2.9405099999999999E-3</v>
      </c>
      <c r="G121" s="116">
        <v>2.4784300000000002E-3</v>
      </c>
      <c r="H121" s="116">
        <v>5.4189400000000006E-3</v>
      </c>
    </row>
    <row r="122" spans="1:8" x14ac:dyDescent="0.25">
      <c r="A122" s="114">
        <v>83</v>
      </c>
      <c r="B122" s="115" t="s">
        <v>114</v>
      </c>
      <c r="C122" s="127">
        <v>141516</v>
      </c>
      <c r="D122" s="126">
        <f>'Life Appendix A altered OBP'!D121</f>
        <v>3774</v>
      </c>
      <c r="E122" s="127">
        <v>260794</v>
      </c>
      <c r="F122" s="116">
        <v>7.4684999999999997E-4</v>
      </c>
      <c r="G122" s="116">
        <v>6.2949000000000002E-4</v>
      </c>
      <c r="H122" s="116">
        <v>1.37634E-3</v>
      </c>
    </row>
    <row r="123" spans="1:8" x14ac:dyDescent="0.25">
      <c r="A123" s="114">
        <v>84</v>
      </c>
      <c r="B123" s="115" t="s">
        <v>115</v>
      </c>
      <c r="C123" s="127">
        <v>382817</v>
      </c>
      <c r="D123" s="126">
        <f>'Life Appendix A altered OBP'!D122</f>
        <v>10208</v>
      </c>
      <c r="E123" s="127">
        <v>705478</v>
      </c>
      <c r="F123" s="116">
        <v>2.0203199999999999E-3</v>
      </c>
      <c r="G123" s="116">
        <v>1.7028499999999999E-3</v>
      </c>
      <c r="H123" s="116">
        <v>3.7231699999999996E-3</v>
      </c>
    </row>
    <row r="124" spans="1:8" x14ac:dyDescent="0.25">
      <c r="A124" s="114">
        <v>85</v>
      </c>
      <c r="B124" s="115" t="s">
        <v>116</v>
      </c>
      <c r="C124" s="127">
        <v>165728</v>
      </c>
      <c r="D124" s="126">
        <f>'Life Appendix A altered OBP'!D123</f>
        <v>4419</v>
      </c>
      <c r="E124" s="127">
        <v>305414</v>
      </c>
      <c r="F124" s="116">
        <v>8.7463000000000005E-4</v>
      </c>
      <c r="G124" s="116">
        <v>7.3718999999999998E-4</v>
      </c>
      <c r="H124" s="116">
        <v>1.6118199999999999E-3</v>
      </c>
    </row>
    <row r="125" spans="1:8" x14ac:dyDescent="0.25">
      <c r="A125" s="114">
        <v>214</v>
      </c>
      <c r="B125" s="115" t="s">
        <v>255</v>
      </c>
      <c r="C125" s="127">
        <v>140799</v>
      </c>
      <c r="D125" s="126">
        <f>'Life Appendix A altered OBP'!D124</f>
        <v>3755</v>
      </c>
      <c r="E125" s="127">
        <v>259473</v>
      </c>
      <c r="F125" s="116">
        <v>7.4306999999999997E-4</v>
      </c>
      <c r="G125" s="116">
        <v>6.2629999999999999E-4</v>
      </c>
      <c r="H125" s="116">
        <v>1.36937E-3</v>
      </c>
    </row>
    <row r="126" spans="1:8" x14ac:dyDescent="0.25">
      <c r="A126" s="114">
        <v>86</v>
      </c>
      <c r="B126" s="115" t="s">
        <v>117</v>
      </c>
      <c r="C126" s="127">
        <v>247041</v>
      </c>
      <c r="D126" s="126">
        <f>'Life Appendix A altered OBP'!D125</f>
        <v>6588</v>
      </c>
      <c r="E126" s="127">
        <v>455262</v>
      </c>
      <c r="F126" s="116">
        <v>1.3037599999999999E-3</v>
      </c>
      <c r="G126" s="116">
        <v>1.0988899999999999E-3</v>
      </c>
      <c r="H126" s="116">
        <v>2.4026500000000001E-3</v>
      </c>
    </row>
    <row r="127" spans="1:8" x14ac:dyDescent="0.25">
      <c r="A127" s="114">
        <v>87</v>
      </c>
      <c r="B127" s="115" t="s">
        <v>118</v>
      </c>
      <c r="C127" s="127">
        <v>499706</v>
      </c>
      <c r="D127" s="126">
        <f>'Life Appendix A altered OBP'!D126</f>
        <v>13326</v>
      </c>
      <c r="E127" s="127">
        <v>920889</v>
      </c>
      <c r="F127" s="116">
        <v>2.6372000000000001E-3</v>
      </c>
      <c r="G127" s="116">
        <v>2.2228E-3</v>
      </c>
      <c r="H127" s="116">
        <v>4.8599999999999997E-3</v>
      </c>
    </row>
    <row r="128" spans="1:8" x14ac:dyDescent="0.25">
      <c r="A128" s="114">
        <v>88</v>
      </c>
      <c r="B128" s="115" t="s">
        <v>119</v>
      </c>
      <c r="C128" s="127">
        <v>222815</v>
      </c>
      <c r="D128" s="126">
        <f>'Life Appendix A altered OBP'!D127</f>
        <v>5942</v>
      </c>
      <c r="E128" s="127">
        <v>410616</v>
      </c>
      <c r="F128" s="116">
        <v>1.1759100000000001E-3</v>
      </c>
      <c r="G128" s="116">
        <v>9.9112000000000007E-4</v>
      </c>
      <c r="H128" s="116">
        <v>2.1670300000000003E-3</v>
      </c>
    </row>
    <row r="129" spans="1:8" x14ac:dyDescent="0.25">
      <c r="A129" s="114">
        <v>89</v>
      </c>
      <c r="B129" s="115" t="s">
        <v>120</v>
      </c>
      <c r="C129" s="127">
        <v>515260</v>
      </c>
      <c r="D129" s="126">
        <f>'Life Appendix A altered OBP'!D128</f>
        <v>13740</v>
      </c>
      <c r="E129" s="127">
        <v>949553</v>
      </c>
      <c r="F129" s="116">
        <v>2.7192900000000001E-3</v>
      </c>
      <c r="G129" s="116">
        <v>2.2919899999999998E-3</v>
      </c>
      <c r="H129" s="116">
        <v>5.0112799999999999E-3</v>
      </c>
    </row>
    <row r="130" spans="1:8" x14ac:dyDescent="0.25">
      <c r="A130" s="114">
        <v>221</v>
      </c>
      <c r="B130" s="115" t="s">
        <v>256</v>
      </c>
      <c r="C130" s="127">
        <v>251023</v>
      </c>
      <c r="D130" s="126">
        <f>'Life Appendix A altered OBP'!D129</f>
        <v>6694</v>
      </c>
      <c r="E130" s="127">
        <v>462600</v>
      </c>
      <c r="F130" s="116">
        <v>1.32478E-3</v>
      </c>
      <c r="G130" s="116">
        <v>1.1165999999999999E-3</v>
      </c>
      <c r="H130" s="116">
        <v>2.4413799999999999E-3</v>
      </c>
    </row>
    <row r="131" spans="1:8" x14ac:dyDescent="0.25">
      <c r="A131" s="114">
        <v>90</v>
      </c>
      <c r="B131" s="115" t="s">
        <v>121</v>
      </c>
      <c r="C131" s="127">
        <v>659964</v>
      </c>
      <c r="D131" s="126">
        <f>'Life Appendix A altered OBP'!D130</f>
        <v>17599</v>
      </c>
      <c r="E131" s="127">
        <v>1216221</v>
      </c>
      <c r="F131" s="116">
        <v>3.4829700000000002E-3</v>
      </c>
      <c r="G131" s="116">
        <v>2.9356500000000002E-3</v>
      </c>
      <c r="H131" s="116">
        <v>6.4186199999999999E-3</v>
      </c>
    </row>
    <row r="132" spans="1:8" x14ac:dyDescent="0.25">
      <c r="A132" s="114">
        <v>222</v>
      </c>
      <c r="B132" s="115" t="s">
        <v>257</v>
      </c>
      <c r="C132" s="127">
        <v>268146</v>
      </c>
      <c r="D132" s="126">
        <f>'Life Appendix A altered OBP'!D131</f>
        <v>7151</v>
      </c>
      <c r="E132" s="127">
        <v>494156</v>
      </c>
      <c r="F132" s="116">
        <v>1.4151400000000001E-3</v>
      </c>
      <c r="G132" s="116">
        <v>1.1927699999999999E-3</v>
      </c>
      <c r="H132" s="116">
        <v>2.6079099999999997E-3</v>
      </c>
    </row>
    <row r="133" spans="1:8" x14ac:dyDescent="0.25">
      <c r="A133" s="114">
        <v>91</v>
      </c>
      <c r="B133" s="115" t="s">
        <v>122</v>
      </c>
      <c r="C133" s="127">
        <v>105164</v>
      </c>
      <c r="D133" s="126">
        <f>'Life Appendix A altered OBP'!D132</f>
        <v>2804</v>
      </c>
      <c r="E133" s="127">
        <v>193803</v>
      </c>
      <c r="F133" s="116">
        <v>5.5500000000000005E-4</v>
      </c>
      <c r="G133" s="116">
        <v>4.6778999999999999E-4</v>
      </c>
      <c r="H133" s="116">
        <v>1.02279E-3</v>
      </c>
    </row>
    <row r="134" spans="1:8" x14ac:dyDescent="0.25">
      <c r="A134" s="114">
        <v>92</v>
      </c>
      <c r="B134" s="115" t="s">
        <v>123</v>
      </c>
      <c r="C134" s="127">
        <v>420208</v>
      </c>
      <c r="D134" s="126">
        <f>'Life Appendix A altered OBP'!D133</f>
        <v>11206</v>
      </c>
      <c r="E134" s="127">
        <v>774385</v>
      </c>
      <c r="F134" s="116">
        <v>2.2176499999999998E-3</v>
      </c>
      <c r="G134" s="116">
        <v>1.8691700000000001E-3</v>
      </c>
      <c r="H134" s="116">
        <v>4.0868199999999997E-3</v>
      </c>
    </row>
    <row r="135" spans="1:8" x14ac:dyDescent="0.25">
      <c r="A135" s="114">
        <v>93</v>
      </c>
      <c r="B135" s="115" t="s">
        <v>124</v>
      </c>
      <c r="C135" s="127">
        <v>1717130</v>
      </c>
      <c r="D135" s="126">
        <f>'Life Appendix A altered OBP'!D134</f>
        <v>45790</v>
      </c>
      <c r="E135" s="127">
        <v>3164432</v>
      </c>
      <c r="F135" s="116">
        <v>9.0621699999999996E-3</v>
      </c>
      <c r="G135" s="116">
        <v>7.6381499999999998E-3</v>
      </c>
      <c r="H135" s="116">
        <v>1.6700319999999998E-2</v>
      </c>
    </row>
    <row r="136" spans="1:8" x14ac:dyDescent="0.25">
      <c r="A136" s="114">
        <v>94</v>
      </c>
      <c r="B136" s="115" t="s">
        <v>125</v>
      </c>
      <c r="C136" s="127">
        <v>228010</v>
      </c>
      <c r="D136" s="126">
        <f>'Life Appendix A altered OBP'!D135</f>
        <v>6080</v>
      </c>
      <c r="E136" s="127">
        <v>420190</v>
      </c>
      <c r="F136" s="116">
        <v>1.2033300000000001E-3</v>
      </c>
      <c r="G136" s="116">
        <v>1.0142300000000001E-3</v>
      </c>
      <c r="H136" s="116">
        <v>2.2175600000000004E-3</v>
      </c>
    </row>
    <row r="137" spans="1:8" x14ac:dyDescent="0.25">
      <c r="A137" s="114">
        <v>224</v>
      </c>
      <c r="B137" s="115" t="s">
        <v>258</v>
      </c>
      <c r="C137" s="127">
        <v>773622</v>
      </c>
      <c r="D137" s="126">
        <f>'Life Appendix A altered OBP'!D136</f>
        <v>20630</v>
      </c>
      <c r="E137" s="127">
        <v>1425679</v>
      </c>
      <c r="F137" s="116">
        <v>4.0828000000000001E-3</v>
      </c>
      <c r="G137" s="116">
        <v>3.4412399999999999E-3</v>
      </c>
      <c r="H137" s="116">
        <v>7.5240400000000001E-3</v>
      </c>
    </row>
    <row r="138" spans="1:8" x14ac:dyDescent="0.25">
      <c r="A138" s="114">
        <v>95</v>
      </c>
      <c r="B138" s="115" t="s">
        <v>126</v>
      </c>
      <c r="C138" s="127">
        <v>87813</v>
      </c>
      <c r="D138" s="126">
        <f>'Life Appendix A altered OBP'!D137</f>
        <v>2342</v>
      </c>
      <c r="E138" s="127">
        <v>161827</v>
      </c>
      <c r="F138" s="116">
        <v>4.6343000000000003E-4</v>
      </c>
      <c r="G138" s="116">
        <v>3.9061E-4</v>
      </c>
      <c r="H138" s="116">
        <v>8.5404000000000003E-4</v>
      </c>
    </row>
    <row r="139" spans="1:8" x14ac:dyDescent="0.25">
      <c r="A139" s="114">
        <v>226</v>
      </c>
      <c r="B139" s="115" t="s">
        <v>259</v>
      </c>
      <c r="C139" s="127">
        <v>467565</v>
      </c>
      <c r="D139" s="126">
        <f>'Life Appendix A altered OBP'!D138</f>
        <v>12468</v>
      </c>
      <c r="E139" s="127">
        <v>861657</v>
      </c>
      <c r="F139" s="116">
        <v>2.46758E-3</v>
      </c>
      <c r="G139" s="116">
        <v>2.07982E-3</v>
      </c>
      <c r="H139" s="116">
        <v>4.5474000000000001E-3</v>
      </c>
    </row>
    <row r="140" spans="1:8" x14ac:dyDescent="0.25">
      <c r="A140" s="114">
        <v>227</v>
      </c>
      <c r="B140" s="115" t="s">
        <v>260</v>
      </c>
      <c r="C140" s="127">
        <v>122574</v>
      </c>
      <c r="D140" s="126">
        <f>'Life Appendix A altered OBP'!D139</f>
        <v>3269</v>
      </c>
      <c r="E140" s="127">
        <v>225887</v>
      </c>
      <c r="F140" s="116">
        <v>6.4689000000000001E-4</v>
      </c>
      <c r="G140" s="116">
        <v>5.4524E-4</v>
      </c>
      <c r="H140" s="116">
        <v>1.19213E-3</v>
      </c>
    </row>
    <row r="141" spans="1:8" x14ac:dyDescent="0.25">
      <c r="A141" s="114">
        <v>228</v>
      </c>
      <c r="B141" s="115" t="s">
        <v>261</v>
      </c>
      <c r="C141" s="127">
        <v>105005</v>
      </c>
      <c r="D141" s="126">
        <f>'Life Appendix A altered OBP'!D140</f>
        <v>2800</v>
      </c>
      <c r="E141" s="127">
        <v>193509</v>
      </c>
      <c r="F141" s="116">
        <v>5.5416000000000005E-4</v>
      </c>
      <c r="G141" s="116">
        <v>4.6707999999999998E-4</v>
      </c>
      <c r="H141" s="116">
        <v>1.0212400000000001E-3</v>
      </c>
    </row>
    <row r="142" spans="1:8" x14ac:dyDescent="0.25">
      <c r="A142" s="114">
        <v>96</v>
      </c>
      <c r="B142" s="115" t="s">
        <v>127</v>
      </c>
      <c r="C142" s="127">
        <v>275143</v>
      </c>
      <c r="D142" s="126">
        <f>'Life Appendix A altered OBP'!D141</f>
        <v>7337</v>
      </c>
      <c r="E142" s="127">
        <v>507050</v>
      </c>
      <c r="F142" s="116">
        <v>1.45207E-3</v>
      </c>
      <c r="G142" s="116">
        <v>1.22389E-3</v>
      </c>
      <c r="H142" s="116">
        <v>2.6759599999999998E-3</v>
      </c>
    </row>
    <row r="143" spans="1:8" x14ac:dyDescent="0.25">
      <c r="A143" s="114">
        <v>97</v>
      </c>
      <c r="B143" s="115" t="s">
        <v>128</v>
      </c>
      <c r="C143" s="127">
        <v>453738</v>
      </c>
      <c r="D143" s="126">
        <f>'Life Appendix A altered OBP'!D142</f>
        <v>12100</v>
      </c>
      <c r="E143" s="127">
        <v>836174</v>
      </c>
      <c r="F143" s="116">
        <v>2.3946100000000001E-3</v>
      </c>
      <c r="G143" s="116">
        <v>2.0183100000000002E-3</v>
      </c>
      <c r="H143" s="116">
        <v>4.4129200000000007E-3</v>
      </c>
    </row>
    <row r="144" spans="1:8" x14ac:dyDescent="0.25">
      <c r="A144" s="114">
        <v>98</v>
      </c>
      <c r="B144" s="115" t="s">
        <v>129</v>
      </c>
      <c r="C144" s="127">
        <v>942518</v>
      </c>
      <c r="D144" s="126">
        <f>'Life Appendix A altered OBP'!D143</f>
        <v>25134</v>
      </c>
      <c r="E144" s="127">
        <v>1736929</v>
      </c>
      <c r="F144" s="116">
        <v>4.9741500000000001E-3</v>
      </c>
      <c r="G144" s="116">
        <v>4.19251E-3</v>
      </c>
      <c r="H144" s="116">
        <v>9.1666600000000001E-3</v>
      </c>
    </row>
    <row r="145" spans="1:8" x14ac:dyDescent="0.25">
      <c r="A145" s="114">
        <v>230</v>
      </c>
      <c r="B145" s="115" t="s">
        <v>262</v>
      </c>
      <c r="C145" s="127">
        <v>207728</v>
      </c>
      <c r="D145" s="126">
        <f>'Life Appendix A altered OBP'!D144</f>
        <v>5539</v>
      </c>
      <c r="E145" s="127">
        <v>382814</v>
      </c>
      <c r="F145" s="116">
        <v>1.09629E-3</v>
      </c>
      <c r="G145" s="116">
        <v>9.2402000000000001E-4</v>
      </c>
      <c r="H145" s="116">
        <v>2.02031E-3</v>
      </c>
    </row>
    <row r="146" spans="1:8" x14ac:dyDescent="0.25">
      <c r="A146" s="114">
        <v>231</v>
      </c>
      <c r="B146" s="115" t="s">
        <v>263</v>
      </c>
      <c r="C146" s="127">
        <v>72334</v>
      </c>
      <c r="D146" s="126">
        <f>'Life Appendix A altered OBP'!D145</f>
        <v>1929</v>
      </c>
      <c r="E146" s="127">
        <v>133302</v>
      </c>
      <c r="F146" s="116">
        <v>3.8173999999999999E-4</v>
      </c>
      <c r="G146" s="116">
        <v>3.2175999999999998E-4</v>
      </c>
      <c r="H146" s="116">
        <v>7.0349999999999992E-4</v>
      </c>
    </row>
    <row r="147" spans="1:8" x14ac:dyDescent="0.25">
      <c r="A147" s="114">
        <v>99</v>
      </c>
      <c r="B147" s="115" t="s">
        <v>130</v>
      </c>
      <c r="C147" s="127">
        <v>259120</v>
      </c>
      <c r="D147" s="126">
        <f>'Life Appendix A altered OBP'!D146</f>
        <v>6910</v>
      </c>
      <c r="E147" s="127">
        <v>477522</v>
      </c>
      <c r="F147" s="116">
        <v>1.3675099999999999E-3</v>
      </c>
      <c r="G147" s="116">
        <v>1.15262E-3</v>
      </c>
      <c r="H147" s="116">
        <v>2.5201299999999998E-3</v>
      </c>
    </row>
    <row r="148" spans="1:8" x14ac:dyDescent="0.25">
      <c r="A148" s="114">
        <v>100</v>
      </c>
      <c r="B148" s="115" t="s">
        <v>131</v>
      </c>
      <c r="C148" s="127">
        <v>995643</v>
      </c>
      <c r="D148" s="126">
        <f>'Life Appendix A altered OBP'!D147</f>
        <v>26550</v>
      </c>
      <c r="E148" s="127">
        <v>1834827</v>
      </c>
      <c r="F148" s="116">
        <v>5.2545200000000004E-3</v>
      </c>
      <c r="G148" s="116">
        <v>4.4288000000000001E-3</v>
      </c>
      <c r="H148" s="116">
        <v>9.6833200000000005E-3</v>
      </c>
    </row>
    <row r="149" spans="1:8" x14ac:dyDescent="0.25">
      <c r="A149" s="114">
        <v>235</v>
      </c>
      <c r="B149" s="115" t="s">
        <v>264</v>
      </c>
      <c r="C149" s="127">
        <v>145218</v>
      </c>
      <c r="D149" s="126">
        <f>'Life Appendix A altered OBP'!D148</f>
        <v>3872</v>
      </c>
      <c r="E149" s="127">
        <v>267616</v>
      </c>
      <c r="F149" s="116">
        <v>7.6639000000000004E-4</v>
      </c>
      <c r="G149" s="116">
        <v>6.4596E-4</v>
      </c>
      <c r="H149" s="116">
        <v>1.4123500000000002E-3</v>
      </c>
    </row>
    <row r="150" spans="1:8" x14ac:dyDescent="0.25">
      <c r="A150" s="114">
        <v>101</v>
      </c>
      <c r="B150" s="115" t="s">
        <v>132</v>
      </c>
      <c r="C150" s="127">
        <v>50028</v>
      </c>
      <c r="D150" s="126">
        <f>'Life Appendix A altered OBP'!D149</f>
        <v>1334</v>
      </c>
      <c r="E150" s="127">
        <v>92194</v>
      </c>
      <c r="F150" s="116">
        <v>2.6402000000000001E-4</v>
      </c>
      <c r="G150" s="116">
        <v>2.2253E-4</v>
      </c>
      <c r="H150" s="116">
        <v>4.8654999999999998E-4</v>
      </c>
    </row>
    <row r="151" spans="1:8" x14ac:dyDescent="0.25">
      <c r="A151" s="114">
        <v>102</v>
      </c>
      <c r="B151" s="115" t="s">
        <v>133</v>
      </c>
      <c r="C151" s="127">
        <v>365729</v>
      </c>
      <c r="D151" s="126">
        <f>'Life Appendix A altered OBP'!D150</f>
        <v>9753</v>
      </c>
      <c r="E151" s="127">
        <v>673987</v>
      </c>
      <c r="F151" s="116">
        <v>1.9301399999999999E-3</v>
      </c>
      <c r="G151" s="116">
        <v>1.6268299999999999E-3</v>
      </c>
      <c r="H151" s="116">
        <v>3.5569699999999996E-3</v>
      </c>
    </row>
    <row r="152" spans="1:8" x14ac:dyDescent="0.25">
      <c r="A152" s="114">
        <v>103</v>
      </c>
      <c r="B152" s="115" t="s">
        <v>134</v>
      </c>
      <c r="C152" s="127">
        <v>394985</v>
      </c>
      <c r="D152" s="126">
        <f>'Life Appendix A altered OBP'!D151</f>
        <v>10533</v>
      </c>
      <c r="E152" s="127">
        <v>727901</v>
      </c>
      <c r="F152" s="116">
        <v>2.0845400000000002E-3</v>
      </c>
      <c r="G152" s="116">
        <v>1.7569700000000001E-3</v>
      </c>
      <c r="H152" s="116">
        <v>3.8415100000000002E-3</v>
      </c>
    </row>
    <row r="153" spans="1:8" x14ac:dyDescent="0.25">
      <c r="A153" s="114">
        <v>104</v>
      </c>
      <c r="B153" s="115" t="s">
        <v>135</v>
      </c>
      <c r="C153" s="127">
        <v>385969</v>
      </c>
      <c r="D153" s="126">
        <f>'Life Appendix A altered OBP'!D152</f>
        <v>10293</v>
      </c>
      <c r="E153" s="127">
        <v>711288</v>
      </c>
      <c r="F153" s="116">
        <v>2.03696E-3</v>
      </c>
      <c r="G153" s="116">
        <v>1.7168699999999999E-3</v>
      </c>
      <c r="H153" s="116">
        <v>3.7538299999999997E-3</v>
      </c>
    </row>
    <row r="154" spans="1:8" x14ac:dyDescent="0.25">
      <c r="A154" s="114">
        <v>238</v>
      </c>
      <c r="B154" s="115" t="s">
        <v>265</v>
      </c>
      <c r="C154" s="127">
        <v>311995</v>
      </c>
      <c r="D154" s="126">
        <f>'Life Appendix A altered OBP'!D153</f>
        <v>8320</v>
      </c>
      <c r="E154" s="127">
        <v>574963</v>
      </c>
      <c r="F154" s="116">
        <v>1.64656E-3</v>
      </c>
      <c r="G154" s="116">
        <v>1.3878199999999999E-3</v>
      </c>
      <c r="H154" s="116">
        <v>3.0343799999999997E-3</v>
      </c>
    </row>
    <row r="155" spans="1:8" x14ac:dyDescent="0.25">
      <c r="A155" s="114">
        <v>239</v>
      </c>
      <c r="B155" s="115" t="s">
        <v>266</v>
      </c>
      <c r="C155" s="127">
        <v>130963</v>
      </c>
      <c r="D155" s="126">
        <f>'Life Appendix A altered OBP'!D154</f>
        <v>3492</v>
      </c>
      <c r="E155" s="127">
        <v>241346</v>
      </c>
      <c r="F155" s="116">
        <v>6.9116000000000002E-4</v>
      </c>
      <c r="G155" s="116">
        <v>5.8255000000000004E-4</v>
      </c>
      <c r="H155" s="116">
        <v>1.2737099999999999E-3</v>
      </c>
    </row>
    <row r="156" spans="1:8" x14ac:dyDescent="0.25">
      <c r="A156" s="114">
        <v>240</v>
      </c>
      <c r="B156" s="115" t="s">
        <v>267</v>
      </c>
      <c r="C156" s="127">
        <v>61725</v>
      </c>
      <c r="D156" s="126">
        <f>'Life Appendix A altered OBP'!D155</f>
        <v>1646</v>
      </c>
      <c r="E156" s="127">
        <v>113750</v>
      </c>
      <c r="F156" s="116">
        <v>3.2574999999999998E-4</v>
      </c>
      <c r="G156" s="116">
        <v>2.7455999999999997E-4</v>
      </c>
      <c r="H156" s="116">
        <v>6.0030999999999995E-4</v>
      </c>
    </row>
    <row r="157" spans="1:8" x14ac:dyDescent="0.25">
      <c r="A157" s="114">
        <v>105</v>
      </c>
      <c r="B157" s="115" t="s">
        <v>136</v>
      </c>
      <c r="C157" s="127">
        <v>1259166</v>
      </c>
      <c r="D157" s="126">
        <f>'Life Appendix A altered OBP'!D156</f>
        <v>33578</v>
      </c>
      <c r="E157" s="127">
        <v>2320468</v>
      </c>
      <c r="F157" s="116">
        <v>6.6452600000000001E-3</v>
      </c>
      <c r="G157" s="116">
        <v>5.6010299999999999E-3</v>
      </c>
      <c r="H157" s="116">
        <v>1.224629E-2</v>
      </c>
    </row>
    <row r="158" spans="1:8" x14ac:dyDescent="0.25">
      <c r="A158" s="114">
        <v>106</v>
      </c>
      <c r="B158" s="115" t="s">
        <v>137</v>
      </c>
      <c r="C158" s="127">
        <v>979188</v>
      </c>
      <c r="D158" s="126">
        <f>'Life Appendix A altered OBP'!D157</f>
        <v>26112</v>
      </c>
      <c r="E158" s="127">
        <v>1804507</v>
      </c>
      <c r="F158" s="116">
        <v>5.1676700000000001E-3</v>
      </c>
      <c r="G158" s="116">
        <v>4.3556300000000001E-3</v>
      </c>
      <c r="H158" s="116">
        <v>9.5233000000000002E-3</v>
      </c>
    </row>
    <row r="159" spans="1:8" x14ac:dyDescent="0.25">
      <c r="A159" s="114">
        <v>107</v>
      </c>
      <c r="B159" s="115" t="s">
        <v>138</v>
      </c>
      <c r="C159" s="127">
        <v>407959</v>
      </c>
      <c r="D159" s="126">
        <f>'Life Appendix A altered OBP'!D158</f>
        <v>10879</v>
      </c>
      <c r="E159" s="127">
        <v>751809</v>
      </c>
      <c r="F159" s="116">
        <v>2.1530099999999999E-3</v>
      </c>
      <c r="G159" s="116">
        <v>1.81467E-3</v>
      </c>
      <c r="H159" s="116">
        <v>3.9676799999999995E-3</v>
      </c>
    </row>
    <row r="160" spans="1:8" x14ac:dyDescent="0.25">
      <c r="A160" s="114">
        <v>246</v>
      </c>
      <c r="B160" s="115" t="s">
        <v>268</v>
      </c>
      <c r="C160" s="127">
        <v>225809</v>
      </c>
      <c r="D160" s="126">
        <f>'Life Appendix A altered OBP'!D159</f>
        <v>6022</v>
      </c>
      <c r="E160" s="127">
        <v>416135</v>
      </c>
      <c r="F160" s="116">
        <v>1.1917099999999999E-3</v>
      </c>
      <c r="G160" s="116">
        <v>1.00445E-3</v>
      </c>
      <c r="H160" s="116">
        <v>2.19616E-3</v>
      </c>
    </row>
    <row r="161" spans="1:8" x14ac:dyDescent="0.25">
      <c r="A161" s="114">
        <v>247</v>
      </c>
      <c r="B161" s="115" t="s">
        <v>269</v>
      </c>
      <c r="C161" s="127">
        <v>37304</v>
      </c>
      <c r="D161" s="126">
        <f>'Life Appendix A altered OBP'!D160</f>
        <v>995</v>
      </c>
      <c r="E161" s="127">
        <v>68747</v>
      </c>
      <c r="F161" s="116">
        <v>1.9687E-4</v>
      </c>
      <c r="G161" s="116">
        <v>1.6594E-4</v>
      </c>
      <c r="H161" s="116">
        <v>3.6280999999999998E-4</v>
      </c>
    </row>
    <row r="162" spans="1:8" x14ac:dyDescent="0.25">
      <c r="A162" s="114">
        <v>108</v>
      </c>
      <c r="B162" s="115" t="s">
        <v>139</v>
      </c>
      <c r="C162" s="127">
        <v>413831</v>
      </c>
      <c r="D162" s="126">
        <f>'Life Appendix A altered OBP'!D161</f>
        <v>11035</v>
      </c>
      <c r="E162" s="127">
        <v>762632</v>
      </c>
      <c r="F162" s="116">
        <v>2.1840000000000002E-3</v>
      </c>
      <c r="G162" s="116">
        <v>1.8408000000000001E-3</v>
      </c>
      <c r="H162" s="116">
        <v>4.0248000000000003E-3</v>
      </c>
    </row>
    <row r="163" spans="1:8" x14ac:dyDescent="0.25">
      <c r="A163" s="114">
        <v>109</v>
      </c>
      <c r="B163" s="115" t="s">
        <v>140</v>
      </c>
      <c r="C163" s="127">
        <v>349994</v>
      </c>
      <c r="D163" s="126">
        <f>'Life Appendix A altered OBP'!D162</f>
        <v>9333</v>
      </c>
      <c r="E163" s="127">
        <v>644991</v>
      </c>
      <c r="F163" s="116">
        <v>1.8471E-3</v>
      </c>
      <c r="G163" s="116">
        <v>1.55685E-3</v>
      </c>
      <c r="H163" s="116">
        <v>3.4039500000000002E-3</v>
      </c>
    </row>
    <row r="164" spans="1:8" x14ac:dyDescent="0.25">
      <c r="A164" s="114">
        <v>110</v>
      </c>
      <c r="B164" s="115" t="s">
        <v>141</v>
      </c>
      <c r="C164" s="127">
        <v>238794</v>
      </c>
      <c r="D164" s="126">
        <f>'Life Appendix A altered OBP'!D163</f>
        <v>6368</v>
      </c>
      <c r="E164" s="127">
        <v>440064</v>
      </c>
      <c r="F164" s="116">
        <v>1.2602399999999999E-3</v>
      </c>
      <c r="G164" s="116">
        <v>1.0621999999999999E-3</v>
      </c>
      <c r="H164" s="116">
        <v>2.3224399999999998E-3</v>
      </c>
    </row>
    <row r="165" spans="1:8" x14ac:dyDescent="0.25">
      <c r="A165" s="114">
        <v>111</v>
      </c>
      <c r="B165" s="115" t="s">
        <v>142</v>
      </c>
      <c r="C165" s="127">
        <v>267730</v>
      </c>
      <c r="D165" s="126">
        <f>'Life Appendix A altered OBP'!D164</f>
        <v>7139</v>
      </c>
      <c r="E165" s="127">
        <v>493389</v>
      </c>
      <c r="F165" s="116">
        <v>1.4129500000000001E-3</v>
      </c>
      <c r="G165" s="116">
        <v>1.19092E-3</v>
      </c>
      <c r="H165" s="116">
        <v>2.6038700000000003E-3</v>
      </c>
    </row>
    <row r="166" spans="1:8" x14ac:dyDescent="0.25">
      <c r="A166" s="114">
        <v>112</v>
      </c>
      <c r="B166" s="115" t="s">
        <v>143</v>
      </c>
      <c r="C166" s="127">
        <v>138170</v>
      </c>
      <c r="D166" s="126">
        <f>'Life Appendix A altered OBP'!D165</f>
        <v>3685</v>
      </c>
      <c r="E166" s="127">
        <v>254628</v>
      </c>
      <c r="F166" s="116">
        <v>7.2919E-4</v>
      </c>
      <c r="G166" s="116">
        <v>6.1461000000000003E-4</v>
      </c>
      <c r="H166" s="116">
        <v>1.3438E-3</v>
      </c>
    </row>
    <row r="167" spans="1:8" x14ac:dyDescent="0.25">
      <c r="A167" s="114">
        <v>113</v>
      </c>
      <c r="B167" s="115" t="s">
        <v>144</v>
      </c>
      <c r="C167" s="127">
        <v>283621</v>
      </c>
      <c r="D167" s="126">
        <f>'Life Appendix A altered OBP'!D166</f>
        <v>7563</v>
      </c>
      <c r="E167" s="127">
        <v>522674</v>
      </c>
      <c r="F167" s="116">
        <v>1.4968099999999999E-3</v>
      </c>
      <c r="G167" s="116">
        <v>1.2616000000000001E-3</v>
      </c>
      <c r="H167" s="116">
        <v>2.7584100000000002E-3</v>
      </c>
    </row>
    <row r="168" spans="1:8" x14ac:dyDescent="0.25">
      <c r="A168" s="114">
        <v>258</v>
      </c>
      <c r="B168" s="115" t="s">
        <v>200</v>
      </c>
      <c r="C168" s="127">
        <v>271821</v>
      </c>
      <c r="D168" s="126">
        <f>'Life Appendix A altered OBP'!D167</f>
        <v>7249</v>
      </c>
      <c r="E168" s="127">
        <v>500928</v>
      </c>
      <c r="F168" s="116">
        <v>1.43454E-3</v>
      </c>
      <c r="G168" s="116">
        <v>1.20911E-3</v>
      </c>
      <c r="H168" s="116">
        <v>2.64365E-3</v>
      </c>
    </row>
    <row r="169" spans="1:8" x14ac:dyDescent="0.25">
      <c r="A169" s="114">
        <v>114</v>
      </c>
      <c r="B169" s="115" t="s">
        <v>145</v>
      </c>
      <c r="C169" s="127">
        <v>2222831</v>
      </c>
      <c r="D169" s="126">
        <f>'Life Appendix A altered OBP'!D168</f>
        <v>59275</v>
      </c>
      <c r="E169" s="127">
        <v>4096363</v>
      </c>
      <c r="F169" s="116">
        <v>1.173101E-2</v>
      </c>
      <c r="G169" s="116">
        <v>9.88758E-3</v>
      </c>
      <c r="H169" s="116">
        <v>2.161859E-2</v>
      </c>
    </row>
    <row r="170" spans="1:8" x14ac:dyDescent="0.25">
      <c r="A170" s="114">
        <v>115</v>
      </c>
      <c r="B170" s="115" t="s">
        <v>146</v>
      </c>
      <c r="C170" s="127">
        <v>236989</v>
      </c>
      <c r="D170" s="126">
        <f>'Life Appendix A altered OBP'!D169</f>
        <v>6320</v>
      </c>
      <c r="E170" s="127">
        <v>436738</v>
      </c>
      <c r="F170" s="116">
        <v>1.2507099999999999E-3</v>
      </c>
      <c r="G170" s="116">
        <v>1.05418E-3</v>
      </c>
      <c r="H170" s="116">
        <v>2.30489E-3</v>
      </c>
    </row>
    <row r="171" spans="1:8" x14ac:dyDescent="0.25">
      <c r="A171" s="114">
        <v>116</v>
      </c>
      <c r="B171" s="115" t="s">
        <v>147</v>
      </c>
      <c r="C171" s="127">
        <v>364044</v>
      </c>
      <c r="D171" s="126">
        <f>'Life Appendix A altered OBP'!D170</f>
        <v>9708</v>
      </c>
      <c r="E171" s="127">
        <v>670882</v>
      </c>
      <c r="F171" s="116">
        <v>1.92125E-3</v>
      </c>
      <c r="G171" s="116">
        <v>1.6193399999999999E-3</v>
      </c>
      <c r="H171" s="116">
        <v>3.5405899999999997E-3</v>
      </c>
    </row>
    <row r="172" spans="1:8" x14ac:dyDescent="0.25">
      <c r="A172" s="114">
        <v>117</v>
      </c>
      <c r="B172" s="115" t="s">
        <v>148</v>
      </c>
      <c r="C172" s="127">
        <v>269054</v>
      </c>
      <c r="D172" s="126">
        <f>'Life Appendix A altered OBP'!D171</f>
        <v>7175</v>
      </c>
      <c r="E172" s="127">
        <v>495829</v>
      </c>
      <c r="F172" s="116">
        <v>1.41994E-3</v>
      </c>
      <c r="G172" s="116">
        <v>1.19681E-3</v>
      </c>
      <c r="H172" s="116">
        <v>2.6167500000000002E-3</v>
      </c>
    </row>
    <row r="173" spans="1:8" x14ac:dyDescent="0.25">
      <c r="A173" s="114">
        <v>118</v>
      </c>
      <c r="B173" s="115" t="s">
        <v>149</v>
      </c>
      <c r="C173" s="127">
        <v>514930</v>
      </c>
      <c r="D173" s="126">
        <f>'Life Appendix A altered OBP'!D172</f>
        <v>13731</v>
      </c>
      <c r="E173" s="127">
        <v>948942</v>
      </c>
      <c r="F173" s="116">
        <v>2.71755E-3</v>
      </c>
      <c r="G173" s="116">
        <v>2.2905E-3</v>
      </c>
      <c r="H173" s="116">
        <v>5.00805E-3</v>
      </c>
    </row>
    <row r="174" spans="1:8" x14ac:dyDescent="0.25">
      <c r="A174" s="114">
        <v>260</v>
      </c>
      <c r="B174" s="115" t="s">
        <v>270</v>
      </c>
      <c r="C174" s="127">
        <v>97813</v>
      </c>
      <c r="D174" s="126">
        <f>'Life Appendix A altered OBP'!D173</f>
        <v>2608</v>
      </c>
      <c r="E174" s="127">
        <v>180256</v>
      </c>
      <c r="F174" s="116">
        <v>5.1621000000000002E-4</v>
      </c>
      <c r="G174" s="116">
        <v>4.3509000000000001E-4</v>
      </c>
      <c r="H174" s="116">
        <v>9.5129999999999998E-4</v>
      </c>
    </row>
    <row r="175" spans="1:8" x14ac:dyDescent="0.25">
      <c r="A175" s="114">
        <v>261</v>
      </c>
      <c r="B175" s="115" t="s">
        <v>271</v>
      </c>
      <c r="C175" s="127">
        <v>107816</v>
      </c>
      <c r="D175" s="126">
        <f>'Life Appendix A altered OBP'!D174</f>
        <v>2875</v>
      </c>
      <c r="E175" s="127">
        <v>198691</v>
      </c>
      <c r="F175" s="116">
        <v>5.6899999999999995E-4</v>
      </c>
      <c r="G175" s="116">
        <v>4.7959000000000001E-4</v>
      </c>
      <c r="H175" s="116">
        <v>1.0485899999999999E-3</v>
      </c>
    </row>
    <row r="176" spans="1:8" x14ac:dyDescent="0.25">
      <c r="A176" s="114">
        <v>119</v>
      </c>
      <c r="B176" s="115" t="s">
        <v>150</v>
      </c>
      <c r="C176" s="127">
        <v>181988</v>
      </c>
      <c r="D176" s="126">
        <f>'Life Appendix A altered OBP'!D175</f>
        <v>4853</v>
      </c>
      <c r="E176" s="127">
        <v>335379</v>
      </c>
      <c r="F176" s="116">
        <v>9.6044000000000001E-4</v>
      </c>
      <c r="G176" s="116">
        <v>8.0951999999999999E-4</v>
      </c>
      <c r="H176" s="116">
        <v>1.7699600000000001E-3</v>
      </c>
    </row>
    <row r="177" spans="1:8" x14ac:dyDescent="0.25">
      <c r="A177" s="114">
        <v>120</v>
      </c>
      <c r="B177" s="115" t="s">
        <v>151</v>
      </c>
      <c r="C177" s="127">
        <v>552637</v>
      </c>
      <c r="D177" s="126">
        <f>'Life Appendix A altered OBP'!D176</f>
        <v>14737</v>
      </c>
      <c r="E177" s="127">
        <v>1018433</v>
      </c>
      <c r="F177" s="116">
        <v>2.91655E-3</v>
      </c>
      <c r="G177" s="116">
        <v>2.45824E-3</v>
      </c>
      <c r="H177" s="116">
        <v>5.3747899999999999E-3</v>
      </c>
    </row>
    <row r="178" spans="1:8" x14ac:dyDescent="0.25">
      <c r="A178" s="117"/>
      <c r="B178" s="128" t="s">
        <v>225</v>
      </c>
      <c r="C178" s="134">
        <f t="shared" ref="C178:H178" si="0">SUM(C7:C177)</f>
        <v>97156891</v>
      </c>
      <c r="D178" s="134">
        <f t="shared" si="0"/>
        <v>2590845</v>
      </c>
      <c r="E178" s="134">
        <f t="shared" si="0"/>
        <v>179046592</v>
      </c>
      <c r="F178" s="129">
        <f t="shared" si="0"/>
        <v>0.51274648000000034</v>
      </c>
      <c r="G178" s="129">
        <f t="shared" si="0"/>
        <v>0.43217365000000035</v>
      </c>
      <c r="H178" s="129">
        <f t="shared" si="0"/>
        <v>0.94492012999999986</v>
      </c>
    </row>
    <row r="179" spans="1:8" x14ac:dyDescent="0.25">
      <c r="B179" s="93"/>
      <c r="C179" s="111"/>
      <c r="D179" s="110"/>
      <c r="E179" s="93" t="s">
        <v>10</v>
      </c>
      <c r="F179" s="93"/>
      <c r="G179" s="93"/>
      <c r="H179" s="93"/>
    </row>
    <row r="180" spans="1:8" x14ac:dyDescent="0.25">
      <c r="B180" s="106" t="s">
        <v>272</v>
      </c>
      <c r="C180" s="93"/>
      <c r="D180" s="111"/>
      <c r="E180" s="93"/>
      <c r="F180" s="93"/>
      <c r="G180" s="93"/>
      <c r="H180" s="93"/>
    </row>
    <row r="181" spans="1:8" x14ac:dyDescent="0.25">
      <c r="B181" s="106" t="s">
        <v>273</v>
      </c>
      <c r="C181" s="93"/>
      <c r="D181" s="111"/>
      <c r="E181" s="93"/>
      <c r="F181" s="93"/>
      <c r="G181" s="93"/>
      <c r="H181" s="93"/>
    </row>
    <row r="182" spans="1:8" x14ac:dyDescent="0.25">
      <c r="B182" s="106" t="s">
        <v>274</v>
      </c>
      <c r="C182" s="93"/>
      <c r="D182" s="111"/>
      <c r="E182" s="93"/>
      <c r="F182" s="93"/>
      <c r="G182" s="93"/>
      <c r="H182" s="93"/>
    </row>
    <row r="183" spans="1:8" x14ac:dyDescent="0.25">
      <c r="B183" s="106" t="s">
        <v>275</v>
      </c>
      <c r="C183" s="93"/>
      <c r="D183" s="111"/>
      <c r="E183" s="93"/>
      <c r="F183" s="93"/>
      <c r="G183" s="93"/>
      <c r="H183" s="93"/>
    </row>
    <row r="184" spans="1:8" x14ac:dyDescent="0.25">
      <c r="B184" s="106" t="s">
        <v>277</v>
      </c>
      <c r="C184" s="93"/>
      <c r="D184" s="111"/>
      <c r="E184" s="93"/>
      <c r="F184" s="93"/>
      <c r="G184" s="93"/>
      <c r="H184" s="93"/>
    </row>
    <row r="185" spans="1:8" x14ac:dyDescent="0.25">
      <c r="B185" s="106" t="s">
        <v>278</v>
      </c>
      <c r="C185" s="93"/>
      <c r="D185" s="111"/>
      <c r="E185" s="93"/>
      <c r="F185" s="93"/>
      <c r="G185" s="93"/>
      <c r="H185" s="93"/>
    </row>
    <row r="186" spans="1:8" x14ac:dyDescent="0.25">
      <c r="B186" s="106" t="s">
        <v>276</v>
      </c>
      <c r="C186" s="93"/>
      <c r="D186" s="111"/>
      <c r="E186" s="93"/>
      <c r="F186" s="93"/>
      <c r="G186" s="93"/>
      <c r="H186" s="93"/>
    </row>
    <row r="187" spans="1:8" x14ac:dyDescent="0.25">
      <c r="B187" s="106" t="s">
        <v>279</v>
      </c>
      <c r="C187" s="93"/>
      <c r="D187" s="111"/>
      <c r="E187" s="93"/>
      <c r="F187" s="93"/>
      <c r="G187" s="93"/>
      <c r="H187" s="93"/>
    </row>
    <row r="188" spans="1:8" x14ac:dyDescent="0.25">
      <c r="B188" s="93"/>
      <c r="C188" s="111"/>
      <c r="D188" s="93"/>
      <c r="E188" s="111"/>
      <c r="F188" s="93"/>
      <c r="G188" s="93"/>
      <c r="H188" s="93"/>
    </row>
    <row r="189" spans="1:8" x14ac:dyDescent="0.25">
      <c r="B189" s="93"/>
      <c r="C189" s="111"/>
      <c r="D189" s="93"/>
      <c r="E189" s="93"/>
      <c r="F189" s="93"/>
      <c r="G189" s="93"/>
      <c r="H189" s="93"/>
    </row>
    <row r="190" spans="1:8" x14ac:dyDescent="0.25">
      <c r="B190" s="93"/>
      <c r="C190" s="111"/>
      <c r="D190" s="93"/>
      <c r="E190" s="93"/>
      <c r="F190" s="93"/>
      <c r="G190" s="93"/>
      <c r="H190" s="93"/>
    </row>
    <row r="191" spans="1:8" x14ac:dyDescent="0.25">
      <c r="B191" s="93"/>
      <c r="C191" s="111"/>
      <c r="D191" s="93"/>
      <c r="E191" s="93"/>
      <c r="F191" s="93"/>
      <c r="G191" s="93"/>
      <c r="H191" s="93"/>
    </row>
    <row r="192" spans="1:8" x14ac:dyDescent="0.25">
      <c r="B192" s="111"/>
      <c r="C192" s="111"/>
      <c r="D192" s="93"/>
      <c r="E192" s="93"/>
      <c r="F192" s="93"/>
      <c r="G192" s="93"/>
      <c r="H192" s="93"/>
    </row>
    <row r="193" spans="2:8" x14ac:dyDescent="0.25">
      <c r="B193" s="93"/>
      <c r="C193" s="112"/>
      <c r="D193" s="93"/>
      <c r="E193" s="93"/>
      <c r="F193" s="93"/>
      <c r="G193" s="93"/>
      <c r="H193" s="93"/>
    </row>
    <row r="194" spans="2:8" x14ac:dyDescent="0.25">
      <c r="B194" s="93"/>
      <c r="C194" s="111"/>
      <c r="D194" s="93"/>
      <c r="E194" s="93"/>
      <c r="F194" s="93"/>
      <c r="G194" s="93"/>
      <c r="H194" s="93"/>
    </row>
    <row r="195" spans="2:8" x14ac:dyDescent="0.25">
      <c r="B195" s="93"/>
      <c r="C195" s="111"/>
      <c r="D195" s="93"/>
      <c r="E195" s="93"/>
      <c r="F195" s="93"/>
      <c r="G195" s="93"/>
      <c r="H195" s="93"/>
    </row>
    <row r="196" spans="2:8" x14ac:dyDescent="0.25">
      <c r="B196" s="93"/>
      <c r="C196" s="111"/>
      <c r="D196" s="93"/>
      <c r="E196" s="93"/>
      <c r="F196" s="93"/>
      <c r="G196" s="93"/>
      <c r="H196" s="93"/>
    </row>
    <row r="197" spans="2:8" x14ac:dyDescent="0.25">
      <c r="B197" s="93"/>
      <c r="C197" s="111"/>
      <c r="D197" s="93"/>
      <c r="E197" s="93"/>
      <c r="F197" s="93"/>
      <c r="G197" s="93"/>
      <c r="H197" s="93"/>
    </row>
    <row r="198" spans="2:8" x14ac:dyDescent="0.25">
      <c r="B198" s="93"/>
      <c r="C198" s="111"/>
      <c r="D198" s="93"/>
      <c r="E198" s="93"/>
      <c r="F198" s="93"/>
      <c r="G198" s="93"/>
      <c r="H198" s="93"/>
    </row>
    <row r="199" spans="2:8" x14ac:dyDescent="0.25">
      <c r="B199" s="93"/>
      <c r="C199" s="111"/>
      <c r="D199" s="93"/>
      <c r="E199" s="93"/>
      <c r="F199" s="93"/>
      <c r="G199" s="93"/>
      <c r="H199" s="93"/>
    </row>
    <row r="200" spans="2:8" x14ac:dyDescent="0.25">
      <c r="B200" s="93"/>
      <c r="C200" s="111"/>
      <c r="D200" s="93"/>
      <c r="E200" s="93"/>
      <c r="F200" s="93"/>
      <c r="G200" s="93"/>
      <c r="H200" s="93"/>
    </row>
    <row r="201" spans="2:8" x14ac:dyDescent="0.25">
      <c r="B201" s="93"/>
      <c r="C201" s="111"/>
      <c r="D201" s="93"/>
      <c r="E201" s="93"/>
      <c r="F201" s="93"/>
      <c r="G201" s="93"/>
      <c r="H201" s="93"/>
    </row>
    <row r="202" spans="2:8" x14ac:dyDescent="0.25">
      <c r="B202" s="93"/>
      <c r="C202" s="111"/>
      <c r="D202" s="93"/>
      <c r="E202" s="93"/>
      <c r="F202" s="93"/>
      <c r="G202" s="93"/>
      <c r="H202" s="93"/>
    </row>
    <row r="203" spans="2:8" x14ac:dyDescent="0.25">
      <c r="B203" s="93"/>
      <c r="C203" s="111"/>
      <c r="D203" s="93"/>
      <c r="E203" s="93"/>
      <c r="F203" s="93"/>
      <c r="G203" s="93"/>
      <c r="H203" s="93"/>
    </row>
    <row r="204" spans="2:8" x14ac:dyDescent="0.25">
      <c r="B204" s="93"/>
      <c r="C204" s="111"/>
      <c r="D204" s="93"/>
      <c r="E204" s="93"/>
      <c r="F204" s="93"/>
      <c r="G204" s="93"/>
      <c r="H204" s="93"/>
    </row>
    <row r="205" spans="2:8" x14ac:dyDescent="0.25">
      <c r="B205" s="93"/>
      <c r="C205" s="111"/>
      <c r="D205" s="93"/>
      <c r="E205" s="93"/>
      <c r="F205" s="93"/>
      <c r="G205" s="93"/>
      <c r="H205" s="93"/>
    </row>
    <row r="206" spans="2:8" x14ac:dyDescent="0.25">
      <c r="B206" s="93"/>
      <c r="C206" s="111"/>
      <c r="D206" s="93"/>
      <c r="E206" s="93"/>
      <c r="F206" s="93"/>
      <c r="G206" s="93"/>
      <c r="H206" s="93"/>
    </row>
    <row r="207" spans="2:8" x14ac:dyDescent="0.25">
      <c r="B207" s="93"/>
      <c r="C207" s="111"/>
      <c r="D207" s="93"/>
      <c r="E207" s="93"/>
      <c r="F207" s="93"/>
      <c r="G207" s="93"/>
      <c r="H207" s="93"/>
    </row>
    <row r="208" spans="2:8" x14ac:dyDescent="0.25">
      <c r="B208" s="93"/>
      <c r="C208" s="111"/>
      <c r="D208" s="93"/>
      <c r="E208" s="93"/>
      <c r="F208" s="93"/>
      <c r="G208" s="93"/>
      <c r="H208" s="93"/>
    </row>
    <row r="209" spans="2:8" x14ac:dyDescent="0.25">
      <c r="B209" s="93"/>
      <c r="C209" s="111"/>
      <c r="D209" s="93"/>
      <c r="E209" s="93"/>
      <c r="F209" s="93"/>
      <c r="G209" s="93"/>
      <c r="H209" s="93"/>
    </row>
    <row r="210" spans="2:8" x14ac:dyDescent="0.25">
      <c r="B210" s="93"/>
      <c r="C210" s="111"/>
      <c r="D210" s="93"/>
      <c r="E210" s="93"/>
      <c r="F210" s="93"/>
      <c r="G210" s="93"/>
      <c r="H210" s="93"/>
    </row>
    <row r="211" spans="2:8" x14ac:dyDescent="0.25">
      <c r="B211" s="93"/>
      <c r="C211" s="111"/>
      <c r="D211" s="93"/>
      <c r="E211" s="93"/>
      <c r="F211" s="93"/>
      <c r="G211" s="93"/>
      <c r="H211" s="93"/>
    </row>
    <row r="212" spans="2:8" x14ac:dyDescent="0.25">
      <c r="B212" s="93"/>
      <c r="C212" s="111"/>
      <c r="D212" s="93"/>
      <c r="E212" s="93"/>
      <c r="F212" s="93"/>
      <c r="G212" s="93"/>
      <c r="H212" s="93"/>
    </row>
    <row r="213" spans="2:8" x14ac:dyDescent="0.25">
      <c r="B213" s="93"/>
      <c r="C213" s="111"/>
      <c r="D213" s="93"/>
      <c r="E213" s="93"/>
      <c r="F213" s="93"/>
      <c r="G213" s="93"/>
      <c r="H213" s="93"/>
    </row>
    <row r="214" spans="2:8" x14ac:dyDescent="0.25">
      <c r="B214" s="93"/>
      <c r="C214" s="111"/>
      <c r="D214" s="93"/>
      <c r="E214" s="93"/>
      <c r="F214" s="93"/>
      <c r="G214" s="93"/>
      <c r="H214" s="93"/>
    </row>
    <row r="215" spans="2:8" x14ac:dyDescent="0.25">
      <c r="B215" s="93"/>
      <c r="C215" s="111"/>
      <c r="D215" s="93"/>
      <c r="E215" s="93"/>
      <c r="F215" s="93"/>
      <c r="G215" s="93"/>
      <c r="H215" s="93"/>
    </row>
    <row r="216" spans="2:8" x14ac:dyDescent="0.25">
      <c r="B216" s="93"/>
      <c r="C216" s="111"/>
      <c r="D216" s="93"/>
      <c r="E216" s="93"/>
      <c r="F216" s="93"/>
      <c r="G216" s="93"/>
      <c r="H216" s="93"/>
    </row>
    <row r="217" spans="2:8" x14ac:dyDescent="0.25">
      <c r="B217" s="93"/>
      <c r="C217" s="111"/>
      <c r="D217" s="93"/>
      <c r="E217" s="93"/>
      <c r="F217" s="93"/>
      <c r="G217" s="93"/>
      <c r="H217" s="93"/>
    </row>
    <row r="218" spans="2:8" x14ac:dyDescent="0.25">
      <c r="B218" s="93"/>
      <c r="C218" s="111"/>
      <c r="D218" s="93"/>
      <c r="E218" s="93"/>
      <c r="F218" s="93"/>
      <c r="G218" s="93"/>
      <c r="H218" s="93"/>
    </row>
    <row r="219" spans="2:8" x14ac:dyDescent="0.25">
      <c r="B219" s="93"/>
      <c r="C219" s="111"/>
      <c r="D219" s="93"/>
      <c r="E219" s="93"/>
      <c r="F219" s="93"/>
      <c r="G219" s="93"/>
      <c r="H219" s="93"/>
    </row>
    <row r="220" spans="2:8" x14ac:dyDescent="0.25">
      <c r="B220" s="93"/>
      <c r="C220" s="111"/>
      <c r="D220" s="93"/>
      <c r="E220" s="93"/>
      <c r="F220" s="93"/>
      <c r="G220" s="93"/>
      <c r="H220" s="93"/>
    </row>
    <row r="221" spans="2:8" x14ac:dyDescent="0.25">
      <c r="B221" s="93"/>
      <c r="C221" s="111"/>
      <c r="D221" s="93"/>
      <c r="E221" s="93"/>
      <c r="F221" s="93"/>
      <c r="G221" s="93"/>
      <c r="H221" s="93"/>
    </row>
    <row r="222" spans="2:8" x14ac:dyDescent="0.25">
      <c r="B222" s="93"/>
      <c r="C222" s="111"/>
      <c r="D222" s="93"/>
      <c r="E222" s="93"/>
      <c r="F222" s="93"/>
      <c r="G222" s="93"/>
      <c r="H222" s="93"/>
    </row>
    <row r="223" spans="2:8" x14ac:dyDescent="0.25">
      <c r="B223" s="93"/>
      <c r="C223" s="111"/>
      <c r="D223" s="93"/>
      <c r="E223" s="93"/>
      <c r="F223" s="93"/>
      <c r="G223" s="93"/>
      <c r="H223" s="93"/>
    </row>
    <row r="224" spans="2:8" x14ac:dyDescent="0.25">
      <c r="B224" s="93"/>
      <c r="C224" s="111"/>
      <c r="D224" s="93"/>
      <c r="E224" s="93"/>
      <c r="F224" s="93"/>
      <c r="G224" s="93"/>
      <c r="H224" s="93"/>
    </row>
    <row r="225" spans="2:8" x14ac:dyDescent="0.25">
      <c r="B225" s="93"/>
      <c r="C225" s="111"/>
      <c r="D225" s="93"/>
      <c r="E225" s="93"/>
      <c r="F225" s="93"/>
      <c r="G225" s="93"/>
      <c r="H225" s="93"/>
    </row>
    <row r="226" spans="2:8" x14ac:dyDescent="0.25">
      <c r="B226" s="93"/>
      <c r="C226" s="111"/>
      <c r="D226" s="93"/>
      <c r="E226" s="93"/>
      <c r="F226" s="93"/>
      <c r="G226" s="93"/>
      <c r="H226" s="93"/>
    </row>
    <row r="227" spans="2:8" x14ac:dyDescent="0.25">
      <c r="B227" s="93"/>
      <c r="C227" s="111"/>
      <c r="D227" s="93"/>
      <c r="E227" s="93"/>
      <c r="F227" s="93"/>
      <c r="G227" s="93"/>
      <c r="H227" s="93"/>
    </row>
    <row r="228" spans="2:8" x14ac:dyDescent="0.25">
      <c r="B228" s="93"/>
      <c r="C228" s="111"/>
      <c r="D228" s="93"/>
      <c r="E228" s="93"/>
      <c r="F228" s="93"/>
      <c r="G228" s="93"/>
      <c r="H228" s="93"/>
    </row>
    <row r="229" spans="2:8" x14ac:dyDescent="0.25">
      <c r="B229" s="93"/>
      <c r="C229" s="111"/>
      <c r="D229" s="93"/>
      <c r="E229" s="93"/>
      <c r="F229" s="93"/>
      <c r="G229" s="93"/>
      <c r="H229" s="93"/>
    </row>
    <row r="230" spans="2:8" x14ac:dyDescent="0.25">
      <c r="B230" s="93"/>
      <c r="C230" s="111"/>
      <c r="D230" s="93"/>
      <c r="E230" s="93"/>
      <c r="F230" s="93"/>
      <c r="G230" s="93"/>
      <c r="H230" s="93"/>
    </row>
    <row r="231" spans="2:8" x14ac:dyDescent="0.25">
      <c r="B231" s="93"/>
      <c r="C231" s="111"/>
      <c r="D231" s="93"/>
      <c r="E231" s="93"/>
      <c r="F231" s="93"/>
      <c r="G231" s="93"/>
      <c r="H231" s="93"/>
    </row>
    <row r="232" spans="2:8" x14ac:dyDescent="0.25">
      <c r="B232" s="93"/>
      <c r="C232" s="111"/>
      <c r="D232" s="93"/>
      <c r="E232" s="93"/>
      <c r="F232" s="93"/>
      <c r="G232" s="93"/>
      <c r="H232" s="93"/>
    </row>
    <row r="233" spans="2:8" x14ac:dyDescent="0.25">
      <c r="B233" s="93"/>
      <c r="C233" s="111"/>
      <c r="D233" s="93"/>
      <c r="E233" s="93"/>
      <c r="F233" s="93"/>
      <c r="G233" s="93"/>
      <c r="H233" s="93"/>
    </row>
    <row r="234" spans="2:8" x14ac:dyDescent="0.25">
      <c r="B234" s="93"/>
      <c r="C234" s="111"/>
      <c r="D234" s="93"/>
      <c r="E234" s="93"/>
      <c r="F234" s="93"/>
      <c r="G234" s="93"/>
      <c r="H234" s="93"/>
    </row>
    <row r="235" spans="2:8" x14ac:dyDescent="0.25">
      <c r="B235" s="93"/>
      <c r="C235" s="111"/>
      <c r="D235" s="93"/>
      <c r="E235" s="93"/>
      <c r="F235" s="93"/>
      <c r="G235" s="93"/>
      <c r="H235" s="93"/>
    </row>
    <row r="236" spans="2:8" x14ac:dyDescent="0.25">
      <c r="B236" s="93"/>
      <c r="C236" s="111"/>
      <c r="D236" s="93"/>
      <c r="E236" s="93"/>
      <c r="F236" s="93"/>
      <c r="G236" s="93"/>
      <c r="H236" s="93"/>
    </row>
    <row r="237" spans="2:8" x14ac:dyDescent="0.25">
      <c r="B237" s="93"/>
      <c r="C237" s="111"/>
      <c r="D237" s="93"/>
      <c r="E237" s="93"/>
      <c r="F237" s="93"/>
      <c r="G237" s="93"/>
      <c r="H237" s="93"/>
    </row>
    <row r="238" spans="2:8" x14ac:dyDescent="0.25">
      <c r="B238" s="93"/>
      <c r="C238" s="111"/>
      <c r="D238" s="93"/>
      <c r="E238" s="93"/>
      <c r="F238" s="93"/>
      <c r="G238" s="93"/>
      <c r="H238" s="93"/>
    </row>
    <row r="239" spans="2:8" x14ac:dyDescent="0.25">
      <c r="B239" s="93"/>
      <c r="C239" s="111"/>
      <c r="D239" s="93"/>
      <c r="E239" s="93"/>
      <c r="F239" s="93"/>
      <c r="G239" s="93"/>
      <c r="H239" s="93"/>
    </row>
    <row r="240" spans="2:8" x14ac:dyDescent="0.25">
      <c r="B240" s="93"/>
      <c r="C240" s="111"/>
      <c r="D240" s="93"/>
      <c r="E240" s="93"/>
      <c r="F240" s="93"/>
      <c r="G240" s="93"/>
      <c r="H240" s="93"/>
    </row>
    <row r="241" spans="2:8" x14ac:dyDescent="0.25">
      <c r="B241" s="93"/>
      <c r="C241" s="111"/>
      <c r="D241" s="93"/>
      <c r="E241" s="93"/>
      <c r="F241" s="93"/>
      <c r="G241" s="93"/>
      <c r="H241" s="93"/>
    </row>
    <row r="242" spans="2:8" x14ac:dyDescent="0.25">
      <c r="B242" s="93"/>
      <c r="C242" s="111"/>
      <c r="D242" s="93"/>
      <c r="E242" s="93"/>
      <c r="F242" s="93"/>
      <c r="G242" s="93"/>
      <c r="H242" s="93"/>
    </row>
    <row r="243" spans="2:8" x14ac:dyDescent="0.25">
      <c r="B243" s="93"/>
      <c r="C243" s="111"/>
      <c r="D243" s="93"/>
      <c r="E243" s="93"/>
      <c r="F243" s="93"/>
      <c r="G243" s="93"/>
      <c r="H243" s="93"/>
    </row>
    <row r="244" spans="2:8" x14ac:dyDescent="0.25">
      <c r="B244" s="93"/>
      <c r="C244" s="111"/>
      <c r="D244" s="93"/>
      <c r="E244" s="93"/>
      <c r="F244" s="93"/>
      <c r="G244" s="93"/>
      <c r="H244" s="93"/>
    </row>
    <row r="245" spans="2:8" x14ac:dyDescent="0.25">
      <c r="B245" s="93"/>
      <c r="C245" s="111"/>
      <c r="D245" s="93"/>
      <c r="E245" s="93"/>
      <c r="F245" s="93"/>
      <c r="G245" s="93"/>
      <c r="H245" s="93"/>
    </row>
    <row r="246" spans="2:8" x14ac:dyDescent="0.25">
      <c r="B246" s="93"/>
      <c r="C246" s="111"/>
      <c r="D246" s="93"/>
      <c r="E246" s="93"/>
      <c r="F246" s="93"/>
      <c r="G246" s="93"/>
      <c r="H246" s="93"/>
    </row>
    <row r="247" spans="2:8" x14ac:dyDescent="0.25">
      <c r="B247" s="93"/>
      <c r="C247" s="111"/>
      <c r="D247" s="93"/>
      <c r="E247" s="93"/>
      <c r="F247" s="93"/>
      <c r="G247" s="93"/>
      <c r="H247" s="93"/>
    </row>
    <row r="248" spans="2:8" x14ac:dyDescent="0.25">
      <c r="B248" s="93"/>
      <c r="C248" s="111"/>
      <c r="D248" s="93"/>
      <c r="E248" s="93"/>
      <c r="F248" s="93"/>
      <c r="G248" s="93"/>
      <c r="H248" s="93"/>
    </row>
    <row r="249" spans="2:8" x14ac:dyDescent="0.25">
      <c r="B249" s="93"/>
      <c r="C249" s="111"/>
      <c r="D249" s="93"/>
      <c r="E249" s="93"/>
      <c r="F249" s="93"/>
      <c r="G249" s="93"/>
      <c r="H249" s="93"/>
    </row>
    <row r="250" spans="2:8" x14ac:dyDescent="0.25">
      <c r="B250" s="93"/>
      <c r="C250" s="111"/>
      <c r="D250" s="93"/>
      <c r="E250" s="93"/>
      <c r="F250" s="93"/>
      <c r="G250" s="93"/>
      <c r="H250" s="93"/>
    </row>
    <row r="251" spans="2:8" x14ac:dyDescent="0.25">
      <c r="B251" s="93"/>
      <c r="C251" s="111"/>
      <c r="D251" s="93"/>
      <c r="E251" s="93"/>
      <c r="F251" s="93"/>
      <c r="G251" s="93"/>
      <c r="H251" s="93"/>
    </row>
    <row r="252" spans="2:8" x14ac:dyDescent="0.25">
      <c r="B252" s="93"/>
      <c r="C252" s="111"/>
      <c r="D252" s="93"/>
      <c r="E252" s="93"/>
      <c r="F252" s="93"/>
      <c r="G252" s="93"/>
      <c r="H252" s="93"/>
    </row>
    <row r="253" spans="2:8" x14ac:dyDescent="0.25">
      <c r="B253" s="93"/>
      <c r="C253" s="111"/>
      <c r="D253" s="93"/>
      <c r="E253" s="93"/>
      <c r="F253" s="93"/>
      <c r="G253" s="93"/>
      <c r="H253" s="93"/>
    </row>
    <row r="254" spans="2:8" x14ac:dyDescent="0.25">
      <c r="B254" s="93"/>
      <c r="C254" s="111"/>
      <c r="D254" s="93"/>
      <c r="E254" s="93"/>
      <c r="F254" s="93"/>
      <c r="G254" s="93"/>
      <c r="H254" s="93"/>
    </row>
    <row r="255" spans="2:8" x14ac:dyDescent="0.25">
      <c r="B255" s="93"/>
      <c r="C255" s="111"/>
      <c r="D255" s="93"/>
      <c r="E255" s="93"/>
      <c r="F255" s="93"/>
      <c r="G255" s="93"/>
      <c r="H255" s="93"/>
    </row>
    <row r="256" spans="2:8" x14ac:dyDescent="0.25">
      <c r="B256" s="93"/>
      <c r="C256" s="111"/>
      <c r="D256" s="93"/>
      <c r="E256" s="93"/>
      <c r="F256" s="93"/>
      <c r="G256" s="93"/>
      <c r="H256" s="93"/>
    </row>
    <row r="257" spans="2:8" x14ac:dyDescent="0.25">
      <c r="B257" s="93"/>
      <c r="C257" s="111"/>
      <c r="D257" s="93"/>
      <c r="E257" s="93"/>
      <c r="F257" s="93"/>
      <c r="G257" s="93"/>
      <c r="H257" s="93"/>
    </row>
    <row r="258" spans="2:8" x14ac:dyDescent="0.25">
      <c r="B258" s="93"/>
      <c r="C258" s="111"/>
      <c r="D258" s="93"/>
      <c r="E258" s="93"/>
      <c r="F258" s="93"/>
      <c r="G258" s="93"/>
      <c r="H258" s="93"/>
    </row>
    <row r="259" spans="2:8" x14ac:dyDescent="0.25">
      <c r="B259" s="93"/>
      <c r="C259" s="111"/>
      <c r="D259" s="93"/>
      <c r="E259" s="93"/>
      <c r="F259" s="93"/>
      <c r="G259" s="93"/>
      <c r="H259" s="93"/>
    </row>
    <row r="260" spans="2:8" x14ac:dyDescent="0.25">
      <c r="B260" s="93"/>
      <c r="C260" s="111"/>
      <c r="D260" s="93"/>
      <c r="E260" s="93"/>
      <c r="F260" s="93"/>
      <c r="G260" s="93"/>
      <c r="H260" s="93"/>
    </row>
    <row r="261" spans="2:8" x14ac:dyDescent="0.25">
      <c r="B261" s="93"/>
      <c r="C261" s="111"/>
      <c r="D261" s="93"/>
      <c r="E261" s="93"/>
      <c r="F261" s="93"/>
      <c r="G261" s="93"/>
      <c r="H261" s="93"/>
    </row>
    <row r="262" spans="2:8" x14ac:dyDescent="0.25">
      <c r="B262" s="93"/>
      <c r="C262" s="111"/>
      <c r="D262" s="93"/>
      <c r="E262" s="93"/>
      <c r="F262" s="93"/>
      <c r="G262" s="93"/>
      <c r="H262" s="93"/>
    </row>
    <row r="263" spans="2:8" x14ac:dyDescent="0.25">
      <c r="B263" s="93"/>
      <c r="C263" s="111"/>
      <c r="D263" s="93"/>
      <c r="E263" s="93"/>
      <c r="F263" s="93"/>
      <c r="G263" s="93"/>
      <c r="H263" s="93"/>
    </row>
    <row r="264" spans="2:8" x14ac:dyDescent="0.25">
      <c r="B264" s="93"/>
      <c r="C264" s="111"/>
      <c r="D264" s="93"/>
      <c r="E264" s="93"/>
      <c r="F264" s="93"/>
      <c r="G264" s="93"/>
      <c r="H264" s="93"/>
    </row>
    <row r="265" spans="2:8" x14ac:dyDescent="0.25">
      <c r="B265" s="93"/>
      <c r="C265" s="111"/>
      <c r="D265" s="93"/>
      <c r="E265" s="93"/>
      <c r="F265" s="93"/>
      <c r="G265" s="93"/>
      <c r="H265" s="93"/>
    </row>
    <row r="266" spans="2:8" x14ac:dyDescent="0.25">
      <c r="B266" s="93"/>
      <c r="C266" s="111"/>
      <c r="D266" s="93"/>
      <c r="E266" s="93"/>
      <c r="F266" s="93"/>
      <c r="G266" s="93"/>
      <c r="H266" s="93"/>
    </row>
    <row r="267" spans="2:8" x14ac:dyDescent="0.25">
      <c r="B267" s="93"/>
      <c r="C267" s="111"/>
      <c r="D267" s="93"/>
      <c r="E267" s="93"/>
      <c r="F267" s="93"/>
      <c r="G267" s="93"/>
      <c r="H267" s="93"/>
    </row>
    <row r="268" spans="2:8" x14ac:dyDescent="0.25">
      <c r="B268" s="93"/>
      <c r="C268" s="111"/>
      <c r="D268" s="93"/>
      <c r="E268" s="93"/>
      <c r="F268" s="93"/>
      <c r="G268" s="93"/>
      <c r="H268" s="93"/>
    </row>
    <row r="269" spans="2:8" x14ac:dyDescent="0.25">
      <c r="B269" s="93"/>
      <c r="C269" s="111"/>
      <c r="D269" s="93"/>
      <c r="E269" s="93"/>
      <c r="F269" s="93"/>
      <c r="G269" s="93"/>
      <c r="H269" s="93"/>
    </row>
    <row r="270" spans="2:8" x14ac:dyDescent="0.25">
      <c r="B270" s="93"/>
      <c r="C270" s="111"/>
      <c r="D270" s="93"/>
      <c r="E270" s="93"/>
      <c r="F270" s="93"/>
      <c r="G270" s="93"/>
      <c r="H270" s="93"/>
    </row>
    <row r="271" spans="2:8" x14ac:dyDescent="0.25">
      <c r="B271" s="93"/>
      <c r="C271" s="111"/>
      <c r="D271" s="93"/>
      <c r="E271" s="93"/>
      <c r="F271" s="93"/>
      <c r="G271" s="93"/>
      <c r="H271" s="93"/>
    </row>
    <row r="272" spans="2:8" x14ac:dyDescent="0.25">
      <c r="B272" s="93"/>
      <c r="C272" s="111"/>
      <c r="D272" s="93"/>
      <c r="E272" s="93"/>
      <c r="F272" s="93"/>
      <c r="G272" s="93"/>
      <c r="H272" s="93"/>
    </row>
    <row r="273" spans="2:8" x14ac:dyDescent="0.25">
      <c r="B273" s="93"/>
      <c r="C273" s="111"/>
      <c r="D273" s="93"/>
      <c r="E273" s="93"/>
      <c r="F273" s="93"/>
      <c r="G273" s="93"/>
      <c r="H273" s="93"/>
    </row>
    <row r="274" spans="2:8" x14ac:dyDescent="0.25">
      <c r="B274" s="93"/>
      <c r="C274" s="111"/>
      <c r="D274" s="93"/>
      <c r="E274" s="93"/>
      <c r="F274" s="93"/>
      <c r="G274" s="93"/>
      <c r="H274" s="93"/>
    </row>
  </sheetData>
  <autoFilter ref="A6:H177" xr:uid="{C4BFD50D-C891-4F7C-A720-FEA3A529A7C5}">
    <sortState xmlns:xlrd2="http://schemas.microsoft.com/office/spreadsheetml/2017/richdata2" ref="A7:H177">
      <sortCondition ref="B6:B17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94AC-6D63-412F-978B-6B7B1032E512}">
  <sheetPr>
    <tabColor rgb="FF00B0F0"/>
  </sheetPr>
  <dimension ref="A1:K18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87" sqref="B187"/>
    </sheetView>
  </sheetViews>
  <sheetFormatPr defaultColWidth="9" defaultRowHeight="18.75" x14ac:dyDescent="0.3"/>
  <cols>
    <col min="1" max="1" width="12.7109375" style="145" customWidth="1"/>
    <col min="2" max="2" width="43.7109375" style="106" customWidth="1"/>
    <col min="3" max="3" width="14.28515625" style="106" customWidth="1"/>
    <col min="4" max="4" width="20.28515625" style="106" customWidth="1"/>
    <col min="5" max="5" width="17.28515625" style="106" customWidth="1"/>
    <col min="6" max="6" width="15.85546875" style="106" customWidth="1"/>
    <col min="7" max="7" width="11.7109375" style="106" customWidth="1"/>
    <col min="8" max="8" width="13" style="106" customWidth="1"/>
    <col min="9" max="9" width="5.7109375" style="106" customWidth="1"/>
    <col min="10" max="16384" width="9" style="107"/>
  </cols>
  <sheetData>
    <row r="1" spans="1:9" x14ac:dyDescent="0.3">
      <c r="A1" s="144" t="s">
        <v>280</v>
      </c>
      <c r="B1" s="143"/>
      <c r="C1" s="143"/>
      <c r="D1" s="143"/>
      <c r="E1" s="143"/>
      <c r="F1" s="143"/>
      <c r="G1" s="143"/>
      <c r="H1" s="143"/>
    </row>
    <row r="2" spans="1:9" x14ac:dyDescent="0.3">
      <c r="A2" s="113" t="s">
        <v>226</v>
      </c>
      <c r="C2" s="112"/>
      <c r="D2" s="112"/>
      <c r="E2" s="112"/>
      <c r="F2" s="135"/>
      <c r="G2" s="135"/>
      <c r="H2" s="135"/>
      <c r="I2" s="93"/>
    </row>
    <row r="3" spans="1:9" x14ac:dyDescent="0.3">
      <c r="A3" s="113"/>
      <c r="C3" s="112"/>
      <c r="D3" s="112"/>
      <c r="E3" s="112"/>
      <c r="F3" s="135"/>
      <c r="G3" s="135"/>
      <c r="H3" s="135"/>
      <c r="I3" s="93"/>
    </row>
    <row r="4" spans="1:9" ht="22.5" x14ac:dyDescent="0.55000000000000004">
      <c r="A4" s="150"/>
      <c r="B4" s="151" t="s">
        <v>10</v>
      </c>
      <c r="C4" s="188" t="s">
        <v>4</v>
      </c>
      <c r="D4" s="188"/>
      <c r="E4" s="188"/>
      <c r="F4" s="188" t="s">
        <v>6</v>
      </c>
      <c r="G4" s="188"/>
      <c r="H4" s="188"/>
    </row>
    <row r="5" spans="1:9" s="136" customFormat="1" ht="22.5" x14ac:dyDescent="0.55000000000000004">
      <c r="A5" s="152" t="s">
        <v>3</v>
      </c>
      <c r="B5" s="153" t="s">
        <v>8</v>
      </c>
      <c r="C5" s="154" t="s">
        <v>1</v>
      </c>
      <c r="D5" s="154" t="s">
        <v>2</v>
      </c>
      <c r="E5" s="154" t="s">
        <v>5</v>
      </c>
      <c r="F5" s="154" t="s">
        <v>1</v>
      </c>
      <c r="G5" s="154" t="s">
        <v>2</v>
      </c>
      <c r="H5" s="154" t="s">
        <v>5</v>
      </c>
      <c r="I5" s="92"/>
    </row>
    <row r="6" spans="1:9" x14ac:dyDescent="0.3">
      <c r="A6" s="146">
        <v>1</v>
      </c>
      <c r="B6" s="147" t="s">
        <v>33</v>
      </c>
      <c r="C6" s="148">
        <v>0</v>
      </c>
      <c r="D6" s="147">
        <v>8866</v>
      </c>
      <c r="E6" s="148">
        <f>D6</f>
        <v>8866</v>
      </c>
      <c r="F6" s="149">
        <v>0</v>
      </c>
      <c r="G6" s="149">
        <v>3.1585900000000002E-3</v>
      </c>
      <c r="H6" s="149">
        <v>3.1585900000000002E-3</v>
      </c>
      <c r="I6" s="93"/>
    </row>
    <row r="7" spans="1:9" x14ac:dyDescent="0.3">
      <c r="A7" s="146">
        <v>2</v>
      </c>
      <c r="B7" s="147" t="s">
        <v>34</v>
      </c>
      <c r="C7" s="126">
        <v>0</v>
      </c>
      <c r="D7" s="147">
        <v>9614</v>
      </c>
      <c r="E7" s="148">
        <f>D7</f>
        <v>9614</v>
      </c>
      <c r="F7" s="149">
        <v>0</v>
      </c>
      <c r="G7" s="149">
        <v>3.4250800000000001E-3</v>
      </c>
      <c r="H7" s="149">
        <v>3.4250800000000001E-3</v>
      </c>
      <c r="I7" s="93"/>
    </row>
    <row r="8" spans="1:9" x14ac:dyDescent="0.3">
      <c r="A8" s="146">
        <v>122</v>
      </c>
      <c r="B8" s="147" t="s">
        <v>227</v>
      </c>
      <c r="C8" s="126">
        <v>0</v>
      </c>
      <c r="D8" s="147">
        <v>3193</v>
      </c>
      <c r="E8" s="147">
        <v>3193</v>
      </c>
      <c r="F8" s="149">
        <v>0</v>
      </c>
      <c r="G8" s="149">
        <v>1.13754E-3</v>
      </c>
      <c r="H8" s="149">
        <v>1.13754E-3</v>
      </c>
      <c r="I8" s="93"/>
    </row>
    <row r="9" spans="1:9" x14ac:dyDescent="0.3">
      <c r="A9" s="146">
        <v>3</v>
      </c>
      <c r="B9" s="147" t="s">
        <v>35</v>
      </c>
      <c r="C9" s="126">
        <v>0</v>
      </c>
      <c r="D9" s="147">
        <v>13388</v>
      </c>
      <c r="E9" s="148">
        <f>D9</f>
        <v>13388</v>
      </c>
      <c r="F9" s="149">
        <v>0</v>
      </c>
      <c r="G9" s="149">
        <v>4.7695999999999997E-3</v>
      </c>
      <c r="H9" s="149">
        <v>4.7695999999999997E-3</v>
      </c>
      <c r="I9" s="93"/>
    </row>
    <row r="10" spans="1:9" x14ac:dyDescent="0.3">
      <c r="A10" s="146">
        <v>124</v>
      </c>
      <c r="B10" s="147" t="s">
        <v>228</v>
      </c>
      <c r="C10" s="126">
        <v>0</v>
      </c>
      <c r="D10" s="147">
        <v>11067</v>
      </c>
      <c r="E10" s="147">
        <v>11067</v>
      </c>
      <c r="F10" s="149">
        <v>0</v>
      </c>
      <c r="G10" s="149">
        <v>3.9427200000000003E-3</v>
      </c>
      <c r="H10" s="149">
        <v>3.9427200000000003E-3</v>
      </c>
      <c r="I10" s="93"/>
    </row>
    <row r="11" spans="1:9" x14ac:dyDescent="0.3">
      <c r="A11" s="146">
        <v>125</v>
      </c>
      <c r="B11" s="147" t="s">
        <v>229</v>
      </c>
      <c r="C11" s="126">
        <v>0</v>
      </c>
      <c r="D11" s="147">
        <v>1235</v>
      </c>
      <c r="E11" s="147">
        <v>1235</v>
      </c>
      <c r="F11" s="149">
        <v>0</v>
      </c>
      <c r="G11" s="149">
        <v>4.3998000000000003E-4</v>
      </c>
      <c r="H11" s="149">
        <v>4.3998000000000003E-4</v>
      </c>
      <c r="I11" s="93"/>
    </row>
    <row r="12" spans="1:9" x14ac:dyDescent="0.3">
      <c r="A12" s="146">
        <v>4</v>
      </c>
      <c r="B12" s="147" t="s">
        <v>36</v>
      </c>
      <c r="C12" s="126">
        <v>0</v>
      </c>
      <c r="D12" s="147">
        <v>3685</v>
      </c>
      <c r="E12" s="148">
        <f>D12</f>
        <v>3685</v>
      </c>
      <c r="F12" s="149">
        <v>0</v>
      </c>
      <c r="G12" s="149">
        <v>1.3128199999999999E-3</v>
      </c>
      <c r="H12" s="149">
        <v>1.3128199999999999E-3</v>
      </c>
      <c r="I12" s="93"/>
    </row>
    <row r="13" spans="1:9" x14ac:dyDescent="0.3">
      <c r="A13" s="146">
        <v>126</v>
      </c>
      <c r="B13" s="147" t="s">
        <v>230</v>
      </c>
      <c r="C13" s="126">
        <v>0</v>
      </c>
      <c r="D13" s="147">
        <v>2234</v>
      </c>
      <c r="E13" s="147">
        <v>2234</v>
      </c>
      <c r="F13" s="149">
        <v>0</v>
      </c>
      <c r="G13" s="149">
        <v>7.9588E-4</v>
      </c>
      <c r="H13" s="149">
        <v>7.9588E-4</v>
      </c>
      <c r="I13" s="93"/>
    </row>
    <row r="14" spans="1:9" x14ac:dyDescent="0.3">
      <c r="A14" s="146">
        <v>127</v>
      </c>
      <c r="B14" s="147" t="s">
        <v>231</v>
      </c>
      <c r="C14" s="126">
        <v>0</v>
      </c>
      <c r="D14" s="147">
        <v>11850</v>
      </c>
      <c r="E14" s="147">
        <v>11850</v>
      </c>
      <c r="F14" s="149">
        <v>0</v>
      </c>
      <c r="G14" s="149">
        <v>4.2216700000000003E-3</v>
      </c>
      <c r="H14" s="149">
        <v>4.2216700000000003E-3</v>
      </c>
      <c r="I14" s="93"/>
    </row>
    <row r="15" spans="1:9" x14ac:dyDescent="0.3">
      <c r="A15" s="146">
        <v>5</v>
      </c>
      <c r="B15" s="147" t="s">
        <v>37</v>
      </c>
      <c r="C15" s="126">
        <v>0</v>
      </c>
      <c r="D15" s="147">
        <v>16964</v>
      </c>
      <c r="E15" s="148">
        <f>D15</f>
        <v>16964</v>
      </c>
      <c r="F15" s="149">
        <v>0</v>
      </c>
      <c r="G15" s="149">
        <v>6.0435799999999998E-3</v>
      </c>
      <c r="H15" s="149">
        <v>6.0435799999999998E-3</v>
      </c>
      <c r="I15" s="93"/>
    </row>
    <row r="16" spans="1:9" x14ac:dyDescent="0.3">
      <c r="A16" s="146">
        <v>6</v>
      </c>
      <c r="B16" s="147" t="s">
        <v>38</v>
      </c>
      <c r="C16" s="126">
        <v>0</v>
      </c>
      <c r="D16" s="147">
        <v>6064</v>
      </c>
      <c r="E16" s="148">
        <f>D16</f>
        <v>6064</v>
      </c>
      <c r="F16" s="149">
        <v>0</v>
      </c>
      <c r="G16" s="149">
        <v>2.1603600000000001E-3</v>
      </c>
      <c r="H16" s="149">
        <v>2.1603600000000001E-3</v>
      </c>
      <c r="I16" s="93"/>
    </row>
    <row r="17" spans="1:11" x14ac:dyDescent="0.3">
      <c r="A17" s="146">
        <v>128</v>
      </c>
      <c r="B17" s="147" t="s">
        <v>157</v>
      </c>
      <c r="C17" s="126">
        <v>0</v>
      </c>
      <c r="D17" s="147">
        <v>5349</v>
      </c>
      <c r="E17" s="147">
        <v>5349</v>
      </c>
      <c r="F17" s="149">
        <v>0</v>
      </c>
      <c r="G17" s="149">
        <v>1.90563E-3</v>
      </c>
      <c r="H17" s="149">
        <v>1.90563E-3</v>
      </c>
      <c r="I17" s="93"/>
    </row>
    <row r="18" spans="1:11" x14ac:dyDescent="0.3">
      <c r="A18" s="146">
        <v>7</v>
      </c>
      <c r="B18" s="147" t="s">
        <v>39</v>
      </c>
      <c r="C18" s="126">
        <v>0</v>
      </c>
      <c r="D18" s="147">
        <v>6423</v>
      </c>
      <c r="E18" s="148">
        <f>D18</f>
        <v>6423</v>
      </c>
      <c r="F18" s="149">
        <v>0</v>
      </c>
      <c r="G18" s="149">
        <v>2.2882499999999999E-3</v>
      </c>
      <c r="H18" s="149">
        <v>2.2882499999999999E-3</v>
      </c>
      <c r="I18" s="93"/>
    </row>
    <row r="19" spans="1:11" x14ac:dyDescent="0.3">
      <c r="A19" s="146">
        <v>129</v>
      </c>
      <c r="B19" s="147" t="s">
        <v>232</v>
      </c>
      <c r="C19" s="126">
        <v>0</v>
      </c>
      <c r="D19" s="147">
        <v>2937</v>
      </c>
      <c r="E19" s="147">
        <v>2937</v>
      </c>
      <c r="F19" s="149">
        <v>0</v>
      </c>
      <c r="G19" s="149">
        <v>1.04633E-3</v>
      </c>
      <c r="H19" s="149">
        <v>1.04633E-3</v>
      </c>
      <c r="I19" s="93"/>
    </row>
    <row r="20" spans="1:11" x14ac:dyDescent="0.3">
      <c r="A20" s="146">
        <v>131</v>
      </c>
      <c r="B20" s="147" t="s">
        <v>233</v>
      </c>
      <c r="C20" s="126">
        <v>0</v>
      </c>
      <c r="D20" s="147">
        <v>4866</v>
      </c>
      <c r="E20" s="147">
        <v>4866</v>
      </c>
      <c r="F20" s="149">
        <v>0</v>
      </c>
      <c r="G20" s="149">
        <v>1.7335600000000001E-3</v>
      </c>
      <c r="H20" s="149">
        <v>1.7335600000000001E-3</v>
      </c>
      <c r="I20" s="93"/>
    </row>
    <row r="21" spans="1:11" x14ac:dyDescent="0.3">
      <c r="A21" s="146">
        <v>8</v>
      </c>
      <c r="B21" s="147" t="s">
        <v>40</v>
      </c>
      <c r="C21" s="126">
        <v>0</v>
      </c>
      <c r="D21" s="147">
        <v>87482</v>
      </c>
      <c r="E21" s="148">
        <f>D21</f>
        <v>87482</v>
      </c>
      <c r="F21" s="149">
        <v>0</v>
      </c>
      <c r="G21" s="149">
        <v>3.1166269999999999E-2</v>
      </c>
      <c r="H21" s="149">
        <v>3.1166269999999999E-2</v>
      </c>
      <c r="I21" s="93"/>
    </row>
    <row r="22" spans="1:11" x14ac:dyDescent="0.3">
      <c r="A22" s="146">
        <v>9</v>
      </c>
      <c r="B22" s="148" t="s">
        <v>41</v>
      </c>
      <c r="C22" s="126">
        <v>0</v>
      </c>
      <c r="D22" s="147">
        <v>9068</v>
      </c>
      <c r="E22" s="148">
        <f>D22</f>
        <v>9068</v>
      </c>
      <c r="F22" s="149">
        <v>0</v>
      </c>
      <c r="G22" s="149">
        <v>3.2305599999999999E-3</v>
      </c>
      <c r="H22" s="149">
        <v>3.2305599999999999E-3</v>
      </c>
      <c r="I22" s="93"/>
    </row>
    <row r="23" spans="1:11" x14ac:dyDescent="0.3">
      <c r="A23" s="146">
        <v>134</v>
      </c>
      <c r="B23" s="147" t="s">
        <v>234</v>
      </c>
      <c r="C23" s="126">
        <v>0</v>
      </c>
      <c r="D23" s="147">
        <v>15624</v>
      </c>
      <c r="E23" s="147">
        <v>15624</v>
      </c>
      <c r="F23" s="149">
        <v>0</v>
      </c>
      <c r="G23" s="149">
        <v>5.5661900000000004E-3</v>
      </c>
      <c r="H23" s="149">
        <v>5.5661900000000004E-3</v>
      </c>
      <c r="I23" s="93"/>
    </row>
    <row r="24" spans="1:11" x14ac:dyDescent="0.3">
      <c r="A24" s="146">
        <v>10</v>
      </c>
      <c r="B24" s="147" t="s">
        <v>42</v>
      </c>
      <c r="C24" s="126">
        <v>0</v>
      </c>
      <c r="D24" s="147">
        <v>12738</v>
      </c>
      <c r="E24" s="148">
        <f t="shared" ref="E24:E29" si="0">D24</f>
        <v>12738</v>
      </c>
      <c r="F24" s="149">
        <v>0</v>
      </c>
      <c r="G24" s="149">
        <v>4.5380300000000002E-3</v>
      </c>
      <c r="H24" s="149">
        <v>4.5380300000000002E-3</v>
      </c>
      <c r="I24" s="93"/>
    </row>
    <row r="25" spans="1:11" x14ac:dyDescent="0.3">
      <c r="A25" s="146">
        <v>11</v>
      </c>
      <c r="B25" s="147" t="s">
        <v>43</v>
      </c>
      <c r="C25" s="126">
        <v>0</v>
      </c>
      <c r="D25" s="147">
        <v>12258</v>
      </c>
      <c r="E25" s="148">
        <f t="shared" si="0"/>
        <v>12258</v>
      </c>
      <c r="F25" s="149">
        <v>0</v>
      </c>
      <c r="G25" s="149">
        <v>4.36703E-3</v>
      </c>
      <c r="H25" s="149">
        <v>4.36703E-3</v>
      </c>
      <c r="I25" s="93"/>
    </row>
    <row r="26" spans="1:11" x14ac:dyDescent="0.3">
      <c r="A26" s="146">
        <v>12</v>
      </c>
      <c r="B26" s="147" t="s">
        <v>44</v>
      </c>
      <c r="C26" s="126">
        <v>0</v>
      </c>
      <c r="D26" s="147">
        <v>4188</v>
      </c>
      <c r="E26" s="148">
        <f t="shared" si="0"/>
        <v>4188</v>
      </c>
      <c r="F26" s="149">
        <v>0</v>
      </c>
      <c r="G26" s="149">
        <v>1.49201E-3</v>
      </c>
      <c r="H26" s="149">
        <v>1.49201E-3</v>
      </c>
      <c r="I26" s="93"/>
    </row>
    <row r="27" spans="1:11" x14ac:dyDescent="0.3">
      <c r="A27" s="146">
        <v>13</v>
      </c>
      <c r="B27" s="147" t="s">
        <v>45</v>
      </c>
      <c r="C27" s="126">
        <v>0</v>
      </c>
      <c r="D27" s="147">
        <v>5846</v>
      </c>
      <c r="E27" s="148">
        <f t="shared" si="0"/>
        <v>5846</v>
      </c>
      <c r="F27" s="149">
        <v>0</v>
      </c>
      <c r="G27" s="149">
        <v>2.0826899999999999E-3</v>
      </c>
      <c r="H27" s="149">
        <v>2.0826899999999999E-3</v>
      </c>
      <c r="I27" s="93"/>
    </row>
    <row r="28" spans="1:11" ht="20.25" x14ac:dyDescent="0.4">
      <c r="A28" s="146">
        <v>14</v>
      </c>
      <c r="B28" s="147" t="s">
        <v>46</v>
      </c>
      <c r="C28" s="126">
        <v>0</v>
      </c>
      <c r="D28" s="147">
        <v>8629</v>
      </c>
      <c r="E28" s="148">
        <f t="shared" si="0"/>
        <v>8629</v>
      </c>
      <c r="F28" s="149">
        <v>0</v>
      </c>
      <c r="G28" s="149">
        <v>3.0741599999999998E-3</v>
      </c>
      <c r="H28" s="149">
        <v>3.0741599999999998E-3</v>
      </c>
      <c r="I28" s="93"/>
      <c r="K28" s="137"/>
    </row>
    <row r="29" spans="1:11" x14ac:dyDescent="0.3">
      <c r="A29" s="146">
        <v>15</v>
      </c>
      <c r="B29" s="147" t="s">
        <v>47</v>
      </c>
      <c r="C29" s="126">
        <v>0</v>
      </c>
      <c r="D29" s="147">
        <v>47390</v>
      </c>
      <c r="E29" s="148">
        <f t="shared" si="0"/>
        <v>47390</v>
      </c>
      <c r="F29" s="149">
        <v>0</v>
      </c>
      <c r="G29" s="149">
        <v>1.6883120000000001E-2</v>
      </c>
      <c r="H29" s="149">
        <v>1.6883120000000001E-2</v>
      </c>
      <c r="I29" s="93"/>
    </row>
    <row r="30" spans="1:11" x14ac:dyDescent="0.3">
      <c r="A30" s="146">
        <v>136</v>
      </c>
      <c r="B30" s="147" t="s">
        <v>235</v>
      </c>
      <c r="C30" s="126">
        <v>0</v>
      </c>
      <c r="D30" s="147">
        <v>2227</v>
      </c>
      <c r="E30" s="147">
        <v>2227</v>
      </c>
      <c r="F30" s="149">
        <v>0</v>
      </c>
      <c r="G30" s="149">
        <v>7.9339000000000005E-4</v>
      </c>
      <c r="H30" s="149">
        <v>7.9339000000000005E-4</v>
      </c>
      <c r="I30" s="93"/>
    </row>
    <row r="31" spans="1:11" x14ac:dyDescent="0.3">
      <c r="A31" s="146">
        <v>16</v>
      </c>
      <c r="B31" s="147" t="s">
        <v>48</v>
      </c>
      <c r="C31" s="126">
        <v>0</v>
      </c>
      <c r="D31" s="147">
        <v>6929</v>
      </c>
      <c r="E31" s="148">
        <f>D31</f>
        <v>6929</v>
      </c>
      <c r="F31" s="149">
        <v>0</v>
      </c>
      <c r="G31" s="149">
        <v>2.4685200000000001E-3</v>
      </c>
      <c r="H31" s="149">
        <v>2.4685200000000001E-3</v>
      </c>
      <c r="I31" s="93"/>
    </row>
    <row r="32" spans="1:11" x14ac:dyDescent="0.3">
      <c r="A32" s="146">
        <v>17</v>
      </c>
      <c r="B32" s="147" t="s">
        <v>49</v>
      </c>
      <c r="C32" s="126">
        <v>0</v>
      </c>
      <c r="D32" s="147">
        <v>5371</v>
      </c>
      <c r="E32" s="148">
        <f>D32</f>
        <v>5371</v>
      </c>
      <c r="F32" s="149">
        <v>0</v>
      </c>
      <c r="G32" s="149">
        <v>1.91347E-3</v>
      </c>
      <c r="H32" s="149">
        <v>1.91347E-3</v>
      </c>
      <c r="I32" s="93"/>
    </row>
    <row r="33" spans="1:9" x14ac:dyDescent="0.3">
      <c r="A33" s="146">
        <v>18</v>
      </c>
      <c r="B33" s="147" t="s">
        <v>50</v>
      </c>
      <c r="C33" s="126">
        <v>0</v>
      </c>
      <c r="D33" s="147">
        <v>10733</v>
      </c>
      <c r="E33" s="148">
        <f>D33</f>
        <v>10733</v>
      </c>
      <c r="F33" s="149">
        <v>0</v>
      </c>
      <c r="G33" s="149">
        <v>3.82373E-3</v>
      </c>
      <c r="H33" s="149">
        <v>3.82373E-3</v>
      </c>
      <c r="I33" s="93"/>
    </row>
    <row r="34" spans="1:9" x14ac:dyDescent="0.3">
      <c r="A34" s="146">
        <v>19</v>
      </c>
      <c r="B34" s="147" t="s">
        <v>51</v>
      </c>
      <c r="C34" s="126">
        <v>0</v>
      </c>
      <c r="D34" s="147">
        <v>19408</v>
      </c>
      <c r="E34" s="148">
        <f>D34</f>
        <v>19408</v>
      </c>
      <c r="F34" s="149">
        <v>0</v>
      </c>
      <c r="G34" s="149">
        <v>6.9142800000000001E-3</v>
      </c>
      <c r="H34" s="149">
        <v>6.9142800000000001E-3</v>
      </c>
      <c r="I34" s="93"/>
    </row>
    <row r="35" spans="1:9" x14ac:dyDescent="0.3">
      <c r="A35" s="146">
        <v>140</v>
      </c>
      <c r="B35" s="147" t="s">
        <v>236</v>
      </c>
      <c r="C35" s="126">
        <v>0</v>
      </c>
      <c r="D35" s="147">
        <v>4499</v>
      </c>
      <c r="E35" s="147">
        <v>4499</v>
      </c>
      <c r="F35" s="149">
        <v>0</v>
      </c>
      <c r="G35" s="149">
        <v>1.6028100000000001E-3</v>
      </c>
      <c r="H35" s="149">
        <v>1.6028100000000001E-3</v>
      </c>
      <c r="I35" s="93"/>
    </row>
    <row r="36" spans="1:9" x14ac:dyDescent="0.3">
      <c r="A36" s="146">
        <v>20</v>
      </c>
      <c r="B36" s="147" t="s">
        <v>52</v>
      </c>
      <c r="C36" s="126">
        <v>0</v>
      </c>
      <c r="D36" s="147">
        <v>2513</v>
      </c>
      <c r="E36" s="148">
        <f>D36</f>
        <v>2513</v>
      </c>
      <c r="F36" s="149">
        <v>0</v>
      </c>
      <c r="G36" s="149">
        <v>8.9528000000000003E-4</v>
      </c>
      <c r="H36" s="149">
        <v>8.9528000000000003E-4</v>
      </c>
      <c r="I36" s="93"/>
    </row>
    <row r="37" spans="1:9" x14ac:dyDescent="0.3">
      <c r="A37" s="146">
        <v>21</v>
      </c>
      <c r="B37" s="147" t="s">
        <v>53</v>
      </c>
      <c r="C37" s="126">
        <v>0</v>
      </c>
      <c r="D37" s="147">
        <v>7153</v>
      </c>
      <c r="E37" s="148">
        <f>D37</f>
        <v>7153</v>
      </c>
      <c r="F37" s="149">
        <v>0</v>
      </c>
      <c r="G37" s="149">
        <v>2.5483200000000002E-3</v>
      </c>
      <c r="H37" s="149">
        <v>2.5483200000000002E-3</v>
      </c>
      <c r="I37" s="93"/>
    </row>
    <row r="38" spans="1:9" x14ac:dyDescent="0.3">
      <c r="A38" s="146">
        <v>22</v>
      </c>
      <c r="B38" s="147" t="s">
        <v>54</v>
      </c>
      <c r="C38" s="126">
        <v>0</v>
      </c>
      <c r="D38" s="147">
        <v>13411</v>
      </c>
      <c r="E38" s="148">
        <f>D38</f>
        <v>13411</v>
      </c>
      <c r="F38" s="149">
        <v>0</v>
      </c>
      <c r="G38" s="149">
        <v>4.7777899999999996E-3</v>
      </c>
      <c r="H38" s="149">
        <v>4.7777899999999996E-3</v>
      </c>
      <c r="I38" s="93"/>
    </row>
    <row r="39" spans="1:9" x14ac:dyDescent="0.3">
      <c r="A39" s="146">
        <v>23</v>
      </c>
      <c r="B39" s="147" t="s">
        <v>55</v>
      </c>
      <c r="C39" s="126">
        <v>0</v>
      </c>
      <c r="D39" s="147">
        <v>6448</v>
      </c>
      <c r="E39" s="148">
        <f>D39</f>
        <v>6448</v>
      </c>
      <c r="F39" s="149">
        <v>0</v>
      </c>
      <c r="G39" s="149">
        <v>2.2971599999999999E-3</v>
      </c>
      <c r="H39" s="149">
        <v>2.2971599999999999E-3</v>
      </c>
      <c r="I39" s="93"/>
    </row>
    <row r="40" spans="1:9" x14ac:dyDescent="0.3">
      <c r="A40" s="146">
        <v>144</v>
      </c>
      <c r="B40" s="147" t="s">
        <v>237</v>
      </c>
      <c r="C40" s="126">
        <v>0</v>
      </c>
      <c r="D40" s="147">
        <v>2866</v>
      </c>
      <c r="E40" s="147">
        <v>2866</v>
      </c>
      <c r="F40" s="149">
        <v>0</v>
      </c>
      <c r="G40" s="149">
        <v>1.02104E-3</v>
      </c>
      <c r="H40" s="149">
        <v>1.02104E-3</v>
      </c>
      <c r="I40" s="93"/>
    </row>
    <row r="41" spans="1:9" x14ac:dyDescent="0.3">
      <c r="A41" s="146">
        <v>24</v>
      </c>
      <c r="B41" s="147" t="s">
        <v>56</v>
      </c>
      <c r="C41" s="126">
        <v>0</v>
      </c>
      <c r="D41" s="147">
        <v>24765</v>
      </c>
      <c r="E41" s="148">
        <f>D41</f>
        <v>24765</v>
      </c>
      <c r="F41" s="149">
        <v>0</v>
      </c>
      <c r="G41" s="149">
        <v>8.8227600000000007E-3</v>
      </c>
      <c r="H41" s="149">
        <v>8.8227600000000007E-3</v>
      </c>
      <c r="I41" s="93"/>
    </row>
    <row r="42" spans="1:9" x14ac:dyDescent="0.3">
      <c r="A42" s="146">
        <v>25</v>
      </c>
      <c r="B42" s="147" t="s">
        <v>57</v>
      </c>
      <c r="C42" s="126">
        <v>0</v>
      </c>
      <c r="D42" s="147">
        <v>19319</v>
      </c>
      <c r="E42" s="148">
        <f>D42</f>
        <v>19319</v>
      </c>
      <c r="F42" s="149">
        <v>0</v>
      </c>
      <c r="G42" s="149">
        <v>6.8825700000000002E-3</v>
      </c>
      <c r="H42" s="149">
        <v>6.8825700000000002E-3</v>
      </c>
      <c r="I42" s="93"/>
    </row>
    <row r="43" spans="1:9" x14ac:dyDescent="0.3">
      <c r="A43" s="146">
        <v>26</v>
      </c>
      <c r="B43" s="147" t="s">
        <v>58</v>
      </c>
      <c r="C43" s="126">
        <v>0</v>
      </c>
      <c r="D43" s="147">
        <v>9939</v>
      </c>
      <c r="E43" s="148">
        <f>D43</f>
        <v>9939</v>
      </c>
      <c r="F43" s="149">
        <v>0</v>
      </c>
      <c r="G43" s="149">
        <v>3.4540859999999999E-3</v>
      </c>
      <c r="H43" s="149">
        <v>3.4540859999999999E-3</v>
      </c>
      <c r="I43" s="93"/>
    </row>
    <row r="44" spans="1:9" x14ac:dyDescent="0.3">
      <c r="A44" s="146">
        <v>27</v>
      </c>
      <c r="B44" s="147" t="s">
        <v>59</v>
      </c>
      <c r="C44" s="126">
        <v>0</v>
      </c>
      <c r="D44" s="147">
        <v>4660</v>
      </c>
      <c r="E44" s="148">
        <f>D44</f>
        <v>4660</v>
      </c>
      <c r="F44" s="149">
        <v>0</v>
      </c>
      <c r="G44" s="149">
        <v>1.6601700000000001E-3</v>
      </c>
      <c r="H44" s="149">
        <v>1.6601700000000001E-3</v>
      </c>
      <c r="I44" s="93"/>
    </row>
    <row r="45" spans="1:9" x14ac:dyDescent="0.3">
      <c r="A45" s="146">
        <v>147</v>
      </c>
      <c r="B45" s="147" t="s">
        <v>238</v>
      </c>
      <c r="C45" s="126">
        <v>0</v>
      </c>
      <c r="D45" s="147">
        <v>1082</v>
      </c>
      <c r="E45" s="147">
        <v>1082</v>
      </c>
      <c r="F45" s="149">
        <v>0</v>
      </c>
      <c r="G45" s="149">
        <v>3.8547000000000001E-4</v>
      </c>
      <c r="H45" s="149">
        <v>3.8547000000000001E-4</v>
      </c>
      <c r="I45" s="93"/>
    </row>
    <row r="46" spans="1:9" x14ac:dyDescent="0.3">
      <c r="A46" s="146">
        <v>150</v>
      </c>
      <c r="B46" s="147" t="s">
        <v>239</v>
      </c>
      <c r="C46" s="126">
        <v>0</v>
      </c>
      <c r="D46" s="147">
        <v>10477</v>
      </c>
      <c r="E46" s="147">
        <v>10477</v>
      </c>
      <c r="F46" s="149">
        <v>0</v>
      </c>
      <c r="G46" s="149">
        <v>3.73253E-3</v>
      </c>
      <c r="H46" s="149">
        <v>3.73253E-3</v>
      </c>
      <c r="I46" s="93"/>
    </row>
    <row r="47" spans="1:9" x14ac:dyDescent="0.3">
      <c r="A47" s="146">
        <v>151</v>
      </c>
      <c r="B47" s="147" t="s">
        <v>240</v>
      </c>
      <c r="C47" s="126">
        <v>0</v>
      </c>
      <c r="D47" s="147">
        <v>15180</v>
      </c>
      <c r="E47" s="147">
        <v>15180</v>
      </c>
      <c r="F47" s="149">
        <v>0</v>
      </c>
      <c r="G47" s="149">
        <v>5.4080100000000004E-3</v>
      </c>
      <c r="H47" s="149">
        <v>5.4080100000000004E-3</v>
      </c>
      <c r="I47" s="93"/>
    </row>
    <row r="48" spans="1:9" x14ac:dyDescent="0.3">
      <c r="A48" s="146">
        <v>28</v>
      </c>
      <c r="B48" s="147" t="s">
        <v>60</v>
      </c>
      <c r="C48" s="126">
        <v>0</v>
      </c>
      <c r="D48" s="147">
        <v>4341</v>
      </c>
      <c r="E48" s="148">
        <f>D48</f>
        <v>4341</v>
      </c>
      <c r="F48" s="149">
        <v>0</v>
      </c>
      <c r="G48" s="149">
        <v>1.54652E-3</v>
      </c>
      <c r="H48" s="149">
        <v>1.54652E-3</v>
      </c>
      <c r="I48" s="93"/>
    </row>
    <row r="49" spans="1:9" x14ac:dyDescent="0.3">
      <c r="A49" s="146">
        <v>29</v>
      </c>
      <c r="B49" s="147" t="s">
        <v>61</v>
      </c>
      <c r="C49" s="126">
        <v>0</v>
      </c>
      <c r="D49" s="147">
        <v>2830</v>
      </c>
      <c r="E49" s="148">
        <f>D49</f>
        <v>2830</v>
      </c>
      <c r="F49" s="149">
        <v>0</v>
      </c>
      <c r="G49" s="149">
        <v>1.0082100000000001E-3</v>
      </c>
      <c r="H49" s="149">
        <v>1.0082100000000001E-3</v>
      </c>
      <c r="I49" s="93"/>
    </row>
    <row r="50" spans="1:9" x14ac:dyDescent="0.3">
      <c r="A50" s="146">
        <v>154</v>
      </c>
      <c r="B50" s="147" t="s">
        <v>241</v>
      </c>
      <c r="C50" s="126">
        <v>0</v>
      </c>
      <c r="D50" s="147">
        <v>8517</v>
      </c>
      <c r="E50" s="147">
        <v>8517</v>
      </c>
      <c r="F50" s="149">
        <v>0</v>
      </c>
      <c r="G50" s="149">
        <v>3.03426E-3</v>
      </c>
      <c r="H50" s="149">
        <v>3.03426E-3</v>
      </c>
      <c r="I50" s="93"/>
    </row>
    <row r="51" spans="1:9" x14ac:dyDescent="0.3">
      <c r="A51" s="146">
        <v>30</v>
      </c>
      <c r="B51" s="147" t="s">
        <v>62</v>
      </c>
      <c r="C51" s="126">
        <v>0</v>
      </c>
      <c r="D51" s="147">
        <v>42373</v>
      </c>
      <c r="E51" s="148">
        <v>42373</v>
      </c>
      <c r="F51" s="149">
        <v>0</v>
      </c>
      <c r="G51" s="149">
        <v>1.509577E-2</v>
      </c>
      <c r="H51" s="149">
        <v>1.509577E-2</v>
      </c>
      <c r="I51" s="93"/>
    </row>
    <row r="52" spans="1:9" x14ac:dyDescent="0.3">
      <c r="A52" s="146">
        <v>155</v>
      </c>
      <c r="B52" s="147" t="s">
        <v>242</v>
      </c>
      <c r="C52" s="126">
        <v>0</v>
      </c>
      <c r="D52" s="147">
        <v>2278</v>
      </c>
      <c r="E52" s="147">
        <v>2278</v>
      </c>
      <c r="F52" s="149">
        <v>0</v>
      </c>
      <c r="G52" s="149">
        <v>8.1156000000000002E-4</v>
      </c>
      <c r="H52" s="149">
        <v>8.1156000000000002E-4</v>
      </c>
      <c r="I52" s="93"/>
    </row>
    <row r="53" spans="1:9" x14ac:dyDescent="0.3">
      <c r="A53" s="146">
        <v>156</v>
      </c>
      <c r="B53" s="147" t="s">
        <v>243</v>
      </c>
      <c r="C53" s="126">
        <v>0</v>
      </c>
      <c r="D53" s="147">
        <v>3809</v>
      </c>
      <c r="E53" s="147">
        <v>3809</v>
      </c>
      <c r="F53" s="149">
        <v>0</v>
      </c>
      <c r="G53" s="149">
        <v>1.35699E-3</v>
      </c>
      <c r="H53" s="149">
        <v>1.35699E-3</v>
      </c>
      <c r="I53" s="93"/>
    </row>
    <row r="54" spans="1:9" x14ac:dyDescent="0.3">
      <c r="A54" s="146">
        <v>158</v>
      </c>
      <c r="B54" s="147" t="s">
        <v>244</v>
      </c>
      <c r="C54" s="126">
        <v>0</v>
      </c>
      <c r="D54" s="147">
        <v>1901</v>
      </c>
      <c r="E54" s="147">
        <v>1901</v>
      </c>
      <c r="F54" s="149">
        <v>0</v>
      </c>
      <c r="G54" s="149">
        <v>6.7725000000000001E-4</v>
      </c>
      <c r="H54" s="149">
        <v>6.7725000000000001E-4</v>
      </c>
      <c r="I54" s="93"/>
    </row>
    <row r="55" spans="1:9" x14ac:dyDescent="0.3">
      <c r="A55" s="146">
        <v>31</v>
      </c>
      <c r="B55" s="147" t="s">
        <v>63</v>
      </c>
      <c r="C55" s="126">
        <v>0</v>
      </c>
      <c r="D55" s="147">
        <v>6273</v>
      </c>
      <c r="E55" s="147">
        <v>6273</v>
      </c>
      <c r="F55" s="149">
        <v>0</v>
      </c>
      <c r="G55" s="149">
        <v>2.2348099999999998E-3</v>
      </c>
      <c r="H55" s="149">
        <v>2.2348099999999998E-3</v>
      </c>
      <c r="I55" s="93"/>
    </row>
    <row r="56" spans="1:9" x14ac:dyDescent="0.3">
      <c r="A56" s="146">
        <v>160</v>
      </c>
      <c r="B56" s="147" t="s">
        <v>245</v>
      </c>
      <c r="C56" s="126">
        <v>0</v>
      </c>
      <c r="D56" s="147">
        <v>9058</v>
      </c>
      <c r="E56" s="147">
        <v>9058</v>
      </c>
      <c r="F56" s="149">
        <v>0</v>
      </c>
      <c r="G56" s="149">
        <v>3.2269999999999998E-3</v>
      </c>
      <c r="H56" s="149">
        <v>3.2269999999999998E-3</v>
      </c>
      <c r="I56" s="93"/>
    </row>
    <row r="57" spans="1:9" x14ac:dyDescent="0.3">
      <c r="A57" s="146">
        <v>32</v>
      </c>
      <c r="B57" s="147" t="s">
        <v>64</v>
      </c>
      <c r="C57" s="126">
        <v>0</v>
      </c>
      <c r="D57" s="147">
        <v>3498</v>
      </c>
      <c r="E57" s="147">
        <v>3498</v>
      </c>
      <c r="F57" s="149">
        <v>0</v>
      </c>
      <c r="G57" s="149">
        <v>1.2461900000000001E-3</v>
      </c>
      <c r="H57" s="149">
        <v>1.2461900000000001E-3</v>
      </c>
      <c r="I57" s="93"/>
    </row>
    <row r="58" spans="1:9" x14ac:dyDescent="0.3">
      <c r="A58" s="146">
        <v>161</v>
      </c>
      <c r="B58" s="147" t="s">
        <v>172</v>
      </c>
      <c r="C58" s="126">
        <v>0</v>
      </c>
      <c r="D58" s="147">
        <v>3332</v>
      </c>
      <c r="E58" s="147">
        <v>3332</v>
      </c>
      <c r="F58" s="149">
        <v>0</v>
      </c>
      <c r="G58" s="149">
        <v>1.18706E-3</v>
      </c>
      <c r="H58" s="149">
        <v>1.18706E-3</v>
      </c>
      <c r="I58" s="93"/>
    </row>
    <row r="59" spans="1:9" x14ac:dyDescent="0.3">
      <c r="A59" s="146">
        <v>162</v>
      </c>
      <c r="B59" s="147" t="s">
        <v>246</v>
      </c>
      <c r="C59" s="126">
        <v>0</v>
      </c>
      <c r="D59" s="147">
        <v>9712</v>
      </c>
      <c r="E59" s="147">
        <v>9712</v>
      </c>
      <c r="F59" s="149">
        <v>0</v>
      </c>
      <c r="G59" s="149">
        <v>3.45999E-3</v>
      </c>
      <c r="H59" s="149">
        <v>3.45999E-3</v>
      </c>
      <c r="I59" s="93"/>
    </row>
    <row r="60" spans="1:9" x14ac:dyDescent="0.3">
      <c r="A60" s="146">
        <v>33</v>
      </c>
      <c r="B60" s="147" t="s">
        <v>65</v>
      </c>
      <c r="C60" s="126">
        <v>0</v>
      </c>
      <c r="D60" s="147">
        <v>7492</v>
      </c>
      <c r="E60" s="147">
        <v>7492</v>
      </c>
      <c r="F60" s="149">
        <v>0</v>
      </c>
      <c r="G60" s="149">
        <v>2.6690899999999998E-3</v>
      </c>
      <c r="H60" s="149">
        <v>2.6690899999999998E-3</v>
      </c>
      <c r="I60" s="93"/>
    </row>
    <row r="61" spans="1:9" x14ac:dyDescent="0.3">
      <c r="A61" s="146">
        <v>163</v>
      </c>
      <c r="B61" s="147" t="s">
        <v>174</v>
      </c>
      <c r="C61" s="126">
        <v>0</v>
      </c>
      <c r="D61" s="147">
        <v>2205</v>
      </c>
      <c r="E61" s="147">
        <v>2205</v>
      </c>
      <c r="F61" s="149">
        <v>0</v>
      </c>
      <c r="G61" s="149">
        <v>7.8554999999999999E-4</v>
      </c>
      <c r="H61" s="149">
        <v>7.8554999999999999E-4</v>
      </c>
      <c r="I61" s="93"/>
    </row>
    <row r="62" spans="1:9" x14ac:dyDescent="0.3">
      <c r="A62" s="146">
        <v>34</v>
      </c>
      <c r="B62" s="147" t="s">
        <v>66</v>
      </c>
      <c r="C62" s="126">
        <v>0</v>
      </c>
      <c r="D62" s="147">
        <v>219295</v>
      </c>
      <c r="E62" s="147">
        <v>219295</v>
      </c>
      <c r="F62" s="149">
        <v>0</v>
      </c>
      <c r="G62" s="149">
        <v>7.8125860000000005E-2</v>
      </c>
      <c r="H62" s="149">
        <v>7.8125860000000005E-2</v>
      </c>
      <c r="I62" s="93"/>
    </row>
    <row r="63" spans="1:9" x14ac:dyDescent="0.3">
      <c r="A63" s="146">
        <v>35</v>
      </c>
      <c r="B63" s="147" t="s">
        <v>67</v>
      </c>
      <c r="C63" s="126">
        <v>0</v>
      </c>
      <c r="D63" s="147">
        <v>7571</v>
      </c>
      <c r="E63" s="147">
        <v>7571</v>
      </c>
      <c r="F63" s="149">
        <v>0</v>
      </c>
      <c r="G63" s="149">
        <v>2.6972400000000001E-3</v>
      </c>
      <c r="H63" s="149">
        <v>2.6972400000000001E-3</v>
      </c>
      <c r="I63" s="93"/>
    </row>
    <row r="64" spans="1:9" x14ac:dyDescent="0.3">
      <c r="A64" s="146">
        <v>36</v>
      </c>
      <c r="B64" s="147" t="s">
        <v>68</v>
      </c>
      <c r="C64" s="126">
        <v>0</v>
      </c>
      <c r="D64" s="147">
        <v>15950</v>
      </c>
      <c r="E64" s="147">
        <v>15950</v>
      </c>
      <c r="F64" s="149">
        <v>0</v>
      </c>
      <c r="G64" s="149">
        <v>5.6823300000000002E-3</v>
      </c>
      <c r="H64" s="149">
        <v>5.6823300000000002E-3</v>
      </c>
      <c r="I64" s="93"/>
    </row>
    <row r="65" spans="1:9" x14ac:dyDescent="0.3">
      <c r="A65" s="146">
        <v>166</v>
      </c>
      <c r="B65" s="147" t="s">
        <v>175</v>
      </c>
      <c r="C65" s="126">
        <v>0</v>
      </c>
      <c r="D65" s="147">
        <v>12836</v>
      </c>
      <c r="E65" s="147">
        <v>12836</v>
      </c>
      <c r="F65" s="149">
        <v>0</v>
      </c>
      <c r="G65" s="149">
        <v>4.5729400000000002E-3</v>
      </c>
      <c r="H65" s="149">
        <v>4.5729400000000002E-3</v>
      </c>
      <c r="I65" s="93"/>
    </row>
    <row r="66" spans="1:9" x14ac:dyDescent="0.3">
      <c r="A66" s="146">
        <v>167</v>
      </c>
      <c r="B66" s="147" t="s">
        <v>247</v>
      </c>
      <c r="C66" s="126">
        <v>0</v>
      </c>
      <c r="D66" s="147">
        <v>3492</v>
      </c>
      <c r="E66" s="147">
        <v>3492</v>
      </c>
      <c r="F66" s="149">
        <v>0</v>
      </c>
      <c r="G66" s="149">
        <v>1.24406E-3</v>
      </c>
      <c r="H66" s="149">
        <v>1.24406E-3</v>
      </c>
      <c r="I66" s="93"/>
    </row>
    <row r="67" spans="1:9" x14ac:dyDescent="0.3">
      <c r="A67" s="146">
        <v>37</v>
      </c>
      <c r="B67" s="147" t="s">
        <v>69</v>
      </c>
      <c r="C67" s="126">
        <v>0</v>
      </c>
      <c r="D67" s="147">
        <v>24920</v>
      </c>
      <c r="E67" s="147">
        <v>24920</v>
      </c>
      <c r="F67" s="149">
        <v>0</v>
      </c>
      <c r="G67" s="149">
        <v>8.8779800000000006E-3</v>
      </c>
      <c r="H67" s="149">
        <v>8.8779800000000006E-3</v>
      </c>
      <c r="I67" s="93"/>
    </row>
    <row r="68" spans="1:9" x14ac:dyDescent="0.3">
      <c r="A68" s="146">
        <v>38</v>
      </c>
      <c r="B68" s="147" t="s">
        <v>70</v>
      </c>
      <c r="C68" s="126">
        <v>0</v>
      </c>
      <c r="D68" s="147">
        <v>2026</v>
      </c>
      <c r="E68" s="147">
        <v>2026</v>
      </c>
      <c r="F68" s="149">
        <v>0</v>
      </c>
      <c r="G68" s="149">
        <v>7.2177999999999999E-4</v>
      </c>
      <c r="H68" s="149">
        <v>7.2177999999999999E-4</v>
      </c>
      <c r="I68" s="93"/>
    </row>
    <row r="69" spans="1:9" x14ac:dyDescent="0.3">
      <c r="A69" s="146">
        <v>170</v>
      </c>
      <c r="B69" s="147" t="s">
        <v>248</v>
      </c>
      <c r="C69" s="126">
        <v>0</v>
      </c>
      <c r="D69" s="147">
        <v>1825</v>
      </c>
      <c r="E69" s="147">
        <v>1825</v>
      </c>
      <c r="F69" s="149">
        <v>0</v>
      </c>
      <c r="G69" s="149">
        <v>6.5017000000000004E-4</v>
      </c>
      <c r="H69" s="149">
        <v>6.5017000000000004E-4</v>
      </c>
      <c r="I69" s="93"/>
    </row>
    <row r="70" spans="1:9" x14ac:dyDescent="0.3">
      <c r="A70" s="146">
        <v>39</v>
      </c>
      <c r="B70" s="147" t="s">
        <v>71</v>
      </c>
      <c r="C70" s="126">
        <v>0</v>
      </c>
      <c r="D70" s="147">
        <v>4946</v>
      </c>
      <c r="E70" s="147">
        <v>4946</v>
      </c>
      <c r="F70" s="149">
        <v>0</v>
      </c>
      <c r="G70" s="149">
        <v>1.76206E-3</v>
      </c>
      <c r="H70" s="149">
        <v>1.76206E-3</v>
      </c>
      <c r="I70" s="93"/>
    </row>
    <row r="71" spans="1:9" x14ac:dyDescent="0.3">
      <c r="A71" s="146">
        <v>40</v>
      </c>
      <c r="B71" s="147" t="s">
        <v>72</v>
      </c>
      <c r="C71" s="126">
        <v>0</v>
      </c>
      <c r="D71" s="147">
        <v>8853</v>
      </c>
      <c r="E71" s="147">
        <v>8853</v>
      </c>
      <c r="F71" s="149">
        <v>0</v>
      </c>
      <c r="G71" s="149">
        <v>3.1539599999999999E-3</v>
      </c>
      <c r="H71" s="149">
        <v>3.1539599999999999E-3</v>
      </c>
      <c r="I71" s="93"/>
    </row>
    <row r="72" spans="1:9" x14ac:dyDescent="0.3">
      <c r="A72" s="146">
        <v>173</v>
      </c>
      <c r="B72" s="147" t="s">
        <v>249</v>
      </c>
      <c r="C72" s="126">
        <v>0</v>
      </c>
      <c r="D72" s="147">
        <v>8962</v>
      </c>
      <c r="E72" s="147">
        <v>8962</v>
      </c>
      <c r="F72" s="149">
        <v>0</v>
      </c>
      <c r="G72" s="149">
        <v>3.1928E-3</v>
      </c>
      <c r="H72" s="149">
        <v>3.1928E-3</v>
      </c>
      <c r="I72" s="93"/>
    </row>
    <row r="73" spans="1:9" x14ac:dyDescent="0.3">
      <c r="A73" s="146">
        <v>41</v>
      </c>
      <c r="B73" s="147" t="s">
        <v>73</v>
      </c>
      <c r="C73" s="126">
        <v>0</v>
      </c>
      <c r="D73" s="147">
        <v>11699</v>
      </c>
      <c r="E73" s="147">
        <v>11699</v>
      </c>
      <c r="F73" s="149">
        <v>0</v>
      </c>
      <c r="G73" s="149">
        <v>4.1678799999999997E-3</v>
      </c>
      <c r="H73" s="149">
        <v>4.1678799999999997E-3</v>
      </c>
      <c r="I73" s="93"/>
    </row>
    <row r="74" spans="1:9" x14ac:dyDescent="0.3">
      <c r="A74" s="146">
        <v>42</v>
      </c>
      <c r="B74" s="147" t="s">
        <v>74</v>
      </c>
      <c r="C74" s="126">
        <v>0</v>
      </c>
      <c r="D74" s="147">
        <v>14031</v>
      </c>
      <c r="E74" s="147">
        <v>14031</v>
      </c>
      <c r="F74" s="149">
        <v>0</v>
      </c>
      <c r="G74" s="149">
        <v>4.9986700000000002E-3</v>
      </c>
      <c r="H74" s="149">
        <v>4.9986700000000002E-3</v>
      </c>
      <c r="I74" s="93"/>
    </row>
    <row r="75" spans="1:9" x14ac:dyDescent="0.3">
      <c r="A75" s="146">
        <v>43</v>
      </c>
      <c r="B75" s="147" t="s">
        <v>75</v>
      </c>
      <c r="C75" s="126">
        <v>0</v>
      </c>
      <c r="D75" s="147">
        <v>11905</v>
      </c>
      <c r="E75" s="147">
        <v>11905</v>
      </c>
      <c r="F75" s="149">
        <v>0</v>
      </c>
      <c r="G75" s="149">
        <v>4.2412700000000001E-3</v>
      </c>
      <c r="H75" s="149">
        <v>4.2412700000000001E-3</v>
      </c>
      <c r="I75" s="93"/>
    </row>
    <row r="76" spans="1:9" x14ac:dyDescent="0.3">
      <c r="A76" s="146">
        <v>44</v>
      </c>
      <c r="B76" s="147" t="s">
        <v>76</v>
      </c>
      <c r="C76" s="126">
        <v>0</v>
      </c>
      <c r="D76" s="147">
        <v>6138</v>
      </c>
      <c r="E76" s="147">
        <v>6138</v>
      </c>
      <c r="F76" s="149">
        <v>0</v>
      </c>
      <c r="G76" s="149">
        <v>2.1867200000000001E-3</v>
      </c>
      <c r="H76" s="149">
        <v>2.1867200000000001E-3</v>
      </c>
      <c r="I76" s="93"/>
    </row>
    <row r="77" spans="1:9" x14ac:dyDescent="0.3">
      <c r="A77" s="146">
        <v>45</v>
      </c>
      <c r="B77" s="147" t="s">
        <v>77</v>
      </c>
      <c r="C77" s="126">
        <v>0</v>
      </c>
      <c r="D77" s="147">
        <v>9767</v>
      </c>
      <c r="E77" s="147">
        <v>9767</v>
      </c>
      <c r="F77" s="149">
        <v>0</v>
      </c>
      <c r="G77" s="149">
        <v>3.4795799999999999E-3</v>
      </c>
      <c r="H77" s="149">
        <v>3.4795799999999999E-3</v>
      </c>
      <c r="I77" s="93"/>
    </row>
    <row r="78" spans="1:9" x14ac:dyDescent="0.3">
      <c r="A78" s="146">
        <v>46</v>
      </c>
      <c r="B78" s="147" t="s">
        <v>78</v>
      </c>
      <c r="C78" s="126">
        <v>0</v>
      </c>
      <c r="D78" s="147">
        <v>6285</v>
      </c>
      <c r="E78" s="147">
        <v>6285</v>
      </c>
      <c r="F78" s="149">
        <v>0</v>
      </c>
      <c r="G78" s="149">
        <v>2.23909E-3</v>
      </c>
      <c r="H78" s="149">
        <v>2.23909E-3</v>
      </c>
      <c r="I78" s="93"/>
    </row>
    <row r="79" spans="1:9" x14ac:dyDescent="0.3">
      <c r="A79" s="146">
        <v>47</v>
      </c>
      <c r="B79" s="147" t="s">
        <v>79</v>
      </c>
      <c r="C79" s="126">
        <v>0</v>
      </c>
      <c r="D79" s="147">
        <v>53922</v>
      </c>
      <c r="E79" s="147">
        <v>53922</v>
      </c>
      <c r="F79" s="149">
        <v>0</v>
      </c>
      <c r="G79" s="149">
        <v>1.9210209999999998E-2</v>
      </c>
      <c r="H79" s="149">
        <v>1.9210209999999998E-2</v>
      </c>
      <c r="I79" s="93"/>
    </row>
    <row r="80" spans="1:9" x14ac:dyDescent="0.3">
      <c r="A80" s="146">
        <v>48</v>
      </c>
      <c r="B80" s="147" t="s">
        <v>80</v>
      </c>
      <c r="C80" s="126">
        <v>0</v>
      </c>
      <c r="D80" s="147">
        <v>10779</v>
      </c>
      <c r="E80" s="147">
        <v>10779</v>
      </c>
      <c r="F80" s="149">
        <v>0</v>
      </c>
      <c r="G80" s="149">
        <v>3.8401199999999998E-3</v>
      </c>
      <c r="H80" s="149">
        <v>3.8401199999999998E-3</v>
      </c>
      <c r="I80" s="93"/>
    </row>
    <row r="81" spans="1:9" x14ac:dyDescent="0.3">
      <c r="A81" s="146">
        <v>180</v>
      </c>
      <c r="B81" s="147" t="s">
        <v>250</v>
      </c>
      <c r="C81" s="126">
        <v>0</v>
      </c>
      <c r="D81" s="147">
        <v>2618</v>
      </c>
      <c r="E81" s="147">
        <v>2618</v>
      </c>
      <c r="F81" s="149">
        <v>0</v>
      </c>
      <c r="G81" s="149">
        <v>9.3269000000000002E-4</v>
      </c>
      <c r="H81" s="149">
        <v>9.3269000000000002E-4</v>
      </c>
      <c r="I81" s="93"/>
    </row>
    <row r="82" spans="1:9" x14ac:dyDescent="0.3">
      <c r="A82" s="146">
        <v>49</v>
      </c>
      <c r="B82" s="147" t="s">
        <v>81</v>
      </c>
      <c r="C82" s="126">
        <v>0</v>
      </c>
      <c r="D82" s="147">
        <v>10036</v>
      </c>
      <c r="E82" s="147">
        <v>10036</v>
      </c>
      <c r="F82" s="149">
        <v>0</v>
      </c>
      <c r="G82" s="149">
        <v>3.5754200000000002E-3</v>
      </c>
      <c r="H82" s="149">
        <v>3.5754200000000002E-3</v>
      </c>
      <c r="I82" s="93"/>
    </row>
    <row r="83" spans="1:9" x14ac:dyDescent="0.3">
      <c r="A83" s="146">
        <v>50</v>
      </c>
      <c r="B83" s="147" t="s">
        <v>82</v>
      </c>
      <c r="C83" s="126">
        <v>0</v>
      </c>
      <c r="D83" s="147">
        <v>8839</v>
      </c>
      <c r="E83" s="147">
        <v>8839</v>
      </c>
      <c r="F83" s="149">
        <v>0</v>
      </c>
      <c r="G83" s="149">
        <v>3.14898E-3</v>
      </c>
      <c r="H83" s="149">
        <v>3.14898E-3</v>
      </c>
      <c r="I83" s="93"/>
    </row>
    <row r="84" spans="1:9" x14ac:dyDescent="0.3">
      <c r="A84" s="146">
        <v>182</v>
      </c>
      <c r="B84" s="147" t="s">
        <v>180</v>
      </c>
      <c r="C84" s="126">
        <v>0</v>
      </c>
      <c r="D84" s="147">
        <v>3663</v>
      </c>
      <c r="E84" s="147">
        <v>3663</v>
      </c>
      <c r="F84" s="149">
        <v>0</v>
      </c>
      <c r="G84" s="149">
        <v>1.3049800000000001E-3</v>
      </c>
      <c r="H84" s="149">
        <v>1.3049800000000001E-3</v>
      </c>
      <c r="I84" s="93"/>
    </row>
    <row r="85" spans="1:9" x14ac:dyDescent="0.3">
      <c r="A85" s="146">
        <v>51</v>
      </c>
      <c r="B85" s="147" t="s">
        <v>83</v>
      </c>
      <c r="C85" s="126">
        <v>0</v>
      </c>
      <c r="D85" s="147">
        <v>24884</v>
      </c>
      <c r="E85" s="147">
        <v>24884</v>
      </c>
      <c r="F85" s="149">
        <v>0</v>
      </c>
      <c r="G85" s="149">
        <v>8.8651500000000005E-3</v>
      </c>
      <c r="H85" s="149">
        <v>8.8651500000000005E-3</v>
      </c>
      <c r="I85" s="93"/>
    </row>
    <row r="86" spans="1:9" x14ac:dyDescent="0.3">
      <c r="A86" s="146">
        <v>52</v>
      </c>
      <c r="B86" s="147" t="s">
        <v>84</v>
      </c>
      <c r="C86" s="126">
        <v>0</v>
      </c>
      <c r="D86" s="147">
        <v>7316</v>
      </c>
      <c r="E86" s="147">
        <v>7316</v>
      </c>
      <c r="F86" s="149">
        <v>0</v>
      </c>
      <c r="G86" s="149">
        <v>2.6063900000000001E-3</v>
      </c>
      <c r="H86" s="149">
        <v>2.6063900000000001E-3</v>
      </c>
      <c r="I86" s="93"/>
    </row>
    <row r="87" spans="1:9" x14ac:dyDescent="0.3">
      <c r="A87" s="146">
        <v>53</v>
      </c>
      <c r="B87" s="147" t="s">
        <v>85</v>
      </c>
      <c r="C87" s="126">
        <v>0</v>
      </c>
      <c r="D87" s="147">
        <v>2890</v>
      </c>
      <c r="E87" s="147">
        <v>2890</v>
      </c>
      <c r="F87" s="149">
        <v>0</v>
      </c>
      <c r="G87" s="149">
        <v>1.0295899999999999E-3</v>
      </c>
      <c r="H87" s="149">
        <v>1.0295899999999999E-3</v>
      </c>
    </row>
    <row r="88" spans="1:9" x14ac:dyDescent="0.3">
      <c r="A88" s="146">
        <v>54</v>
      </c>
      <c r="B88" s="147" t="s">
        <v>86</v>
      </c>
      <c r="C88" s="126">
        <v>0</v>
      </c>
      <c r="D88" s="147">
        <v>22142</v>
      </c>
      <c r="E88" s="147">
        <v>22142</v>
      </c>
      <c r="F88" s="149">
        <v>0</v>
      </c>
      <c r="G88" s="149">
        <v>7.8882899999999992E-3</v>
      </c>
      <c r="H88" s="149">
        <v>7.8882899999999992E-3</v>
      </c>
    </row>
    <row r="89" spans="1:9" x14ac:dyDescent="0.3">
      <c r="A89" s="146">
        <v>55</v>
      </c>
      <c r="B89" s="147" t="s">
        <v>87</v>
      </c>
      <c r="C89" s="126">
        <v>0</v>
      </c>
      <c r="D89" s="147">
        <v>7063</v>
      </c>
      <c r="E89" s="147">
        <v>7063</v>
      </c>
      <c r="F89" s="149">
        <v>0</v>
      </c>
      <c r="G89" s="149">
        <v>2.5162600000000002E-3</v>
      </c>
      <c r="H89" s="149">
        <v>2.5162600000000002E-3</v>
      </c>
    </row>
    <row r="90" spans="1:9" x14ac:dyDescent="0.3">
      <c r="A90" s="146">
        <v>190</v>
      </c>
      <c r="B90" s="147" t="s">
        <v>251</v>
      </c>
      <c r="C90" s="126">
        <v>0</v>
      </c>
      <c r="D90" s="147">
        <v>1042</v>
      </c>
      <c r="E90" s="147">
        <v>1042</v>
      </c>
      <c r="F90" s="149">
        <v>0</v>
      </c>
      <c r="G90" s="149">
        <v>3.7122000000000001E-4</v>
      </c>
      <c r="H90" s="149">
        <v>3.7122000000000001E-4</v>
      </c>
    </row>
    <row r="91" spans="1:9" x14ac:dyDescent="0.3">
      <c r="A91" s="146">
        <v>56</v>
      </c>
      <c r="B91" s="147" t="s">
        <v>88</v>
      </c>
      <c r="C91" s="126">
        <v>0</v>
      </c>
      <c r="D91" s="147">
        <v>519190</v>
      </c>
      <c r="E91" s="147">
        <v>519190</v>
      </c>
      <c r="F91" s="149">
        <v>0</v>
      </c>
      <c r="G91" s="149">
        <v>0.18496963999999999</v>
      </c>
      <c r="H91" s="149">
        <v>0.18496963999999999</v>
      </c>
    </row>
    <row r="92" spans="1:9" x14ac:dyDescent="0.3">
      <c r="A92" s="146">
        <v>191</v>
      </c>
      <c r="B92" s="147" t="s">
        <v>252</v>
      </c>
      <c r="C92" s="126">
        <v>0</v>
      </c>
      <c r="D92" s="147">
        <v>1654</v>
      </c>
      <c r="E92" s="147">
        <v>1654</v>
      </c>
      <c r="F92" s="149">
        <v>0</v>
      </c>
      <c r="G92" s="149">
        <v>5.8925000000000004E-4</v>
      </c>
      <c r="H92" s="149">
        <v>5.8925000000000004E-4</v>
      </c>
    </row>
    <row r="93" spans="1:9" x14ac:dyDescent="0.3">
      <c r="A93" s="146">
        <v>57</v>
      </c>
      <c r="B93" s="147" t="s">
        <v>89</v>
      </c>
      <c r="C93" s="126">
        <v>0</v>
      </c>
      <c r="D93" s="147">
        <v>31961</v>
      </c>
      <c r="E93" s="147">
        <v>31961</v>
      </c>
      <c r="F93" s="149">
        <v>0</v>
      </c>
      <c r="G93" s="149">
        <v>1.13864E-2</v>
      </c>
      <c r="H93" s="149">
        <v>1.13864E-2</v>
      </c>
    </row>
    <row r="94" spans="1:9" x14ac:dyDescent="0.3">
      <c r="A94" s="146">
        <v>58</v>
      </c>
      <c r="B94" s="147" t="s">
        <v>90</v>
      </c>
      <c r="C94" s="126">
        <v>0</v>
      </c>
      <c r="D94" s="147">
        <v>12068</v>
      </c>
      <c r="E94" s="147">
        <v>12068</v>
      </c>
      <c r="F94" s="149">
        <v>0</v>
      </c>
      <c r="G94" s="149">
        <v>4.2993399999999996E-3</v>
      </c>
      <c r="H94" s="149">
        <v>4.2993399999999996E-3</v>
      </c>
    </row>
    <row r="95" spans="1:9" s="106" customFormat="1" x14ac:dyDescent="0.3">
      <c r="A95" s="146">
        <v>59</v>
      </c>
      <c r="B95" s="147" t="s">
        <v>91</v>
      </c>
      <c r="C95" s="126">
        <v>0</v>
      </c>
      <c r="D95" s="147">
        <v>52179</v>
      </c>
      <c r="E95" s="147">
        <v>52179</v>
      </c>
      <c r="F95" s="149">
        <v>0</v>
      </c>
      <c r="G95" s="149">
        <v>1.8589250000000002E-2</v>
      </c>
      <c r="H95" s="149">
        <v>1.8589250000000002E-2</v>
      </c>
    </row>
    <row r="96" spans="1:9" s="106" customFormat="1" x14ac:dyDescent="0.3">
      <c r="A96" s="146">
        <v>60</v>
      </c>
      <c r="B96" s="147" t="s">
        <v>221</v>
      </c>
      <c r="C96" s="126">
        <v>0</v>
      </c>
      <c r="D96" s="147">
        <v>7891</v>
      </c>
      <c r="E96" s="147">
        <v>7891</v>
      </c>
      <c r="F96" s="149">
        <v>0</v>
      </c>
      <c r="G96" s="149">
        <v>2.81124E-3</v>
      </c>
      <c r="H96" s="149">
        <v>2.81124E-3</v>
      </c>
    </row>
    <row r="97" spans="1:8" s="106" customFormat="1" x14ac:dyDescent="0.3">
      <c r="A97" s="146">
        <v>61</v>
      </c>
      <c r="B97" s="147" t="s">
        <v>92</v>
      </c>
      <c r="C97" s="126">
        <v>0</v>
      </c>
      <c r="D97" s="147">
        <v>14206</v>
      </c>
      <c r="E97" s="147">
        <v>14206</v>
      </c>
      <c r="F97" s="149">
        <v>0</v>
      </c>
      <c r="G97" s="149">
        <v>5.0610200000000003E-3</v>
      </c>
      <c r="H97" s="149">
        <v>5.0610200000000003E-3</v>
      </c>
    </row>
    <row r="98" spans="1:8" s="106" customFormat="1" x14ac:dyDescent="0.3">
      <c r="A98" s="146">
        <v>62</v>
      </c>
      <c r="B98" s="147" t="s">
        <v>93</v>
      </c>
      <c r="C98" s="126">
        <v>0</v>
      </c>
      <c r="D98" s="147">
        <v>8507</v>
      </c>
      <c r="E98" s="147">
        <v>8507</v>
      </c>
      <c r="F98" s="149">
        <v>0</v>
      </c>
      <c r="G98" s="149">
        <v>3.0306999999999999E-3</v>
      </c>
      <c r="H98" s="149">
        <v>3.0306999999999999E-3</v>
      </c>
    </row>
    <row r="99" spans="1:8" s="106" customFormat="1" x14ac:dyDescent="0.3">
      <c r="A99" s="146">
        <v>63</v>
      </c>
      <c r="B99" s="147" t="s">
        <v>94</v>
      </c>
      <c r="C99" s="126">
        <v>0</v>
      </c>
      <c r="D99" s="147">
        <v>30765</v>
      </c>
      <c r="E99" s="147">
        <v>30765</v>
      </c>
      <c r="F99" s="149">
        <v>0</v>
      </c>
      <c r="G99" s="149">
        <v>1.0960309999999999E-2</v>
      </c>
      <c r="H99" s="149">
        <v>1.0960309999999999E-2</v>
      </c>
    </row>
    <row r="100" spans="1:8" s="106" customFormat="1" x14ac:dyDescent="0.3">
      <c r="A100" s="146">
        <v>64</v>
      </c>
      <c r="B100" s="147" t="s">
        <v>95</v>
      </c>
      <c r="C100" s="126">
        <v>0</v>
      </c>
      <c r="D100" s="147">
        <v>9305</v>
      </c>
      <c r="E100" s="147">
        <v>9305</v>
      </c>
      <c r="F100" s="149">
        <v>0</v>
      </c>
      <c r="G100" s="149">
        <v>3.3149899999999999E-3</v>
      </c>
      <c r="H100" s="149">
        <v>3.3149899999999999E-3</v>
      </c>
    </row>
    <row r="101" spans="1:8" s="106" customFormat="1" x14ac:dyDescent="0.3">
      <c r="A101" s="146">
        <v>65</v>
      </c>
      <c r="B101" s="147" t="s">
        <v>96</v>
      </c>
      <c r="C101" s="126">
        <v>0</v>
      </c>
      <c r="D101" s="147">
        <v>2608</v>
      </c>
      <c r="E101" s="147">
        <v>2608</v>
      </c>
      <c r="F101" s="149">
        <v>0</v>
      </c>
      <c r="G101" s="149">
        <v>9.2911999999999997E-4</v>
      </c>
      <c r="H101" s="149">
        <v>9.2911999999999997E-4</v>
      </c>
    </row>
    <row r="102" spans="1:8" s="106" customFormat="1" x14ac:dyDescent="0.3">
      <c r="A102" s="146">
        <v>66</v>
      </c>
      <c r="B102" s="147" t="s">
        <v>97</v>
      </c>
      <c r="C102" s="126">
        <v>0</v>
      </c>
      <c r="D102" s="147">
        <v>5107</v>
      </c>
      <c r="E102" s="147">
        <v>5107</v>
      </c>
      <c r="F102" s="149">
        <v>0</v>
      </c>
      <c r="G102" s="149">
        <v>1.81942E-3</v>
      </c>
      <c r="H102" s="149">
        <v>1.81942E-3</v>
      </c>
    </row>
    <row r="103" spans="1:8" s="106" customFormat="1" x14ac:dyDescent="0.3">
      <c r="A103" s="146">
        <v>67</v>
      </c>
      <c r="B103" s="147" t="s">
        <v>98</v>
      </c>
      <c r="C103" s="126">
        <v>0</v>
      </c>
      <c r="D103" s="147">
        <v>10336</v>
      </c>
      <c r="E103" s="147">
        <v>10336</v>
      </c>
      <c r="F103" s="149">
        <v>0</v>
      </c>
      <c r="G103" s="149">
        <v>3.6822999999999999E-3</v>
      </c>
      <c r="H103" s="149">
        <v>3.6822999999999999E-3</v>
      </c>
    </row>
    <row r="104" spans="1:8" s="106" customFormat="1" x14ac:dyDescent="0.3">
      <c r="A104" s="146">
        <v>68</v>
      </c>
      <c r="B104" s="147" t="s">
        <v>99</v>
      </c>
      <c r="C104" s="126">
        <v>0</v>
      </c>
      <c r="D104" s="147">
        <v>6962</v>
      </c>
      <c r="E104" s="147">
        <v>6962</v>
      </c>
      <c r="F104" s="149">
        <v>0</v>
      </c>
      <c r="G104" s="149">
        <v>2.4802800000000001E-3</v>
      </c>
      <c r="H104" s="149">
        <v>2.4802800000000001E-3</v>
      </c>
    </row>
    <row r="105" spans="1:8" s="106" customFormat="1" x14ac:dyDescent="0.3">
      <c r="A105" s="146">
        <v>69</v>
      </c>
      <c r="B105" s="147" t="s">
        <v>100</v>
      </c>
      <c r="C105" s="126">
        <v>0</v>
      </c>
      <c r="D105" s="147">
        <v>8177</v>
      </c>
      <c r="E105" s="147">
        <v>8177</v>
      </c>
      <c r="F105" s="149">
        <v>0</v>
      </c>
      <c r="G105" s="149">
        <v>2.9131299999999999E-3</v>
      </c>
      <c r="H105" s="149">
        <v>2.9131299999999999E-3</v>
      </c>
    </row>
    <row r="106" spans="1:8" s="106" customFormat="1" x14ac:dyDescent="0.3">
      <c r="A106" s="146">
        <v>70</v>
      </c>
      <c r="B106" s="147" t="s">
        <v>101</v>
      </c>
      <c r="C106" s="126">
        <v>0</v>
      </c>
      <c r="D106" s="147">
        <v>4217</v>
      </c>
      <c r="E106" s="147">
        <v>4217</v>
      </c>
      <c r="F106" s="149">
        <v>0</v>
      </c>
      <c r="G106" s="149">
        <v>1.50235E-3</v>
      </c>
      <c r="H106" s="149">
        <v>1.50235E-3</v>
      </c>
    </row>
    <row r="107" spans="1:8" s="106" customFormat="1" x14ac:dyDescent="0.3">
      <c r="A107" s="146">
        <v>71</v>
      </c>
      <c r="B107" s="147" t="s">
        <v>102</v>
      </c>
      <c r="C107" s="126">
        <v>0</v>
      </c>
      <c r="D107" s="147">
        <v>11328</v>
      </c>
      <c r="E107" s="147">
        <v>11328</v>
      </c>
      <c r="F107" s="149">
        <v>0</v>
      </c>
      <c r="G107" s="149">
        <v>4.0356999999999997E-3</v>
      </c>
      <c r="H107" s="149">
        <v>4.0356999999999997E-3</v>
      </c>
    </row>
    <row r="108" spans="1:8" s="106" customFormat="1" x14ac:dyDescent="0.3">
      <c r="A108" s="146">
        <v>206</v>
      </c>
      <c r="B108" s="147" t="s">
        <v>253</v>
      </c>
      <c r="C108" s="126">
        <v>0</v>
      </c>
      <c r="D108" s="147">
        <v>3740</v>
      </c>
      <c r="E108" s="147">
        <v>3740</v>
      </c>
      <c r="F108" s="149">
        <v>0</v>
      </c>
      <c r="G108" s="149">
        <v>1.33241E-3</v>
      </c>
      <c r="H108" s="149">
        <v>1.33241E-3</v>
      </c>
    </row>
    <row r="109" spans="1:8" s="106" customFormat="1" x14ac:dyDescent="0.3">
      <c r="A109" s="146">
        <v>72</v>
      </c>
      <c r="B109" s="147" t="s">
        <v>103</v>
      </c>
      <c r="C109" s="126">
        <v>0</v>
      </c>
      <c r="D109" s="147">
        <v>3224</v>
      </c>
      <c r="E109" s="147">
        <v>3224</v>
      </c>
      <c r="F109" s="149">
        <v>0</v>
      </c>
      <c r="G109" s="149">
        <v>1.14858E-3</v>
      </c>
      <c r="H109" s="149">
        <v>1.14858E-3</v>
      </c>
    </row>
    <row r="110" spans="1:8" s="106" customFormat="1" x14ac:dyDescent="0.3">
      <c r="A110" s="146">
        <v>73</v>
      </c>
      <c r="B110" s="147" t="s">
        <v>104</v>
      </c>
      <c r="C110" s="126">
        <v>0</v>
      </c>
      <c r="D110" s="147">
        <v>37369</v>
      </c>
      <c r="E110" s="147">
        <v>37369</v>
      </c>
      <c r="F110" s="149">
        <v>0</v>
      </c>
      <c r="G110" s="149">
        <v>1.331305E-2</v>
      </c>
      <c r="H110" s="149">
        <v>1.331305E-2</v>
      </c>
    </row>
    <row r="111" spans="1:8" x14ac:dyDescent="0.3">
      <c r="A111" s="146">
        <v>74</v>
      </c>
      <c r="B111" s="147" t="s">
        <v>105</v>
      </c>
      <c r="C111" s="126">
        <v>0</v>
      </c>
      <c r="D111" s="147">
        <v>5633</v>
      </c>
      <c r="E111" s="147">
        <v>5633</v>
      </c>
      <c r="F111" s="149">
        <v>0</v>
      </c>
      <c r="G111" s="149">
        <v>2.0068099999999999E-3</v>
      </c>
      <c r="H111" s="149">
        <v>2.0068099999999999E-3</v>
      </c>
    </row>
    <row r="112" spans="1:8" x14ac:dyDescent="0.3">
      <c r="A112" s="146">
        <v>75</v>
      </c>
      <c r="B112" s="147" t="s">
        <v>106</v>
      </c>
      <c r="C112" s="126">
        <v>0</v>
      </c>
      <c r="D112" s="147">
        <v>12137</v>
      </c>
      <c r="E112" s="147">
        <v>12137</v>
      </c>
      <c r="F112" s="149">
        <v>0</v>
      </c>
      <c r="G112" s="149">
        <v>4.3239200000000002E-3</v>
      </c>
      <c r="H112" s="149">
        <v>4.3239200000000002E-3</v>
      </c>
    </row>
    <row r="113" spans="1:8" x14ac:dyDescent="0.3">
      <c r="A113" s="146">
        <v>76</v>
      </c>
      <c r="B113" s="147" t="s">
        <v>107</v>
      </c>
      <c r="C113" s="126">
        <v>0</v>
      </c>
      <c r="D113" s="147">
        <v>18186</v>
      </c>
      <c r="E113" s="147">
        <v>18186</v>
      </c>
      <c r="F113" s="149">
        <v>0</v>
      </c>
      <c r="G113" s="149">
        <v>6.4789299999999999E-3</v>
      </c>
      <c r="H113" s="149">
        <v>6.4789299999999999E-3</v>
      </c>
    </row>
    <row r="114" spans="1:8" x14ac:dyDescent="0.3">
      <c r="A114" s="146">
        <v>77</v>
      </c>
      <c r="B114" s="147" t="s">
        <v>108</v>
      </c>
      <c r="C114" s="126">
        <v>0</v>
      </c>
      <c r="D114" s="147">
        <v>4674</v>
      </c>
      <c r="E114" s="147">
        <v>4674</v>
      </c>
      <c r="F114" s="149">
        <v>0</v>
      </c>
      <c r="G114" s="149">
        <v>1.6651599999999999E-3</v>
      </c>
      <c r="H114" s="149">
        <v>1.6651599999999999E-3</v>
      </c>
    </row>
    <row r="115" spans="1:8" x14ac:dyDescent="0.3">
      <c r="A115" s="146">
        <v>78</v>
      </c>
      <c r="B115" s="147" t="s">
        <v>109</v>
      </c>
      <c r="C115" s="126">
        <v>0</v>
      </c>
      <c r="D115" s="147">
        <v>8995</v>
      </c>
      <c r="E115" s="147">
        <v>8995</v>
      </c>
      <c r="F115" s="149">
        <v>0</v>
      </c>
      <c r="G115" s="149">
        <v>3.20455E-3</v>
      </c>
      <c r="H115" s="149">
        <v>3.20455E-3</v>
      </c>
    </row>
    <row r="116" spans="1:8" x14ac:dyDescent="0.3">
      <c r="A116" s="146">
        <v>210</v>
      </c>
      <c r="B116" s="147" t="s">
        <v>254</v>
      </c>
      <c r="C116" s="126">
        <v>0</v>
      </c>
      <c r="D116" s="147">
        <v>6216</v>
      </c>
      <c r="E116" s="147">
        <v>6216</v>
      </c>
      <c r="F116" s="149">
        <v>0</v>
      </c>
      <c r="G116" s="149">
        <v>2.2145099999999998E-3</v>
      </c>
      <c r="H116" s="149">
        <v>2.2145099999999998E-3</v>
      </c>
    </row>
    <row r="117" spans="1:8" x14ac:dyDescent="0.3">
      <c r="A117" s="146">
        <v>79</v>
      </c>
      <c r="B117" s="147" t="s">
        <v>110</v>
      </c>
      <c r="C117" s="126">
        <v>0</v>
      </c>
      <c r="D117" s="147">
        <v>26782</v>
      </c>
      <c r="E117" s="147">
        <v>26782</v>
      </c>
      <c r="F117" s="149">
        <v>0</v>
      </c>
      <c r="G117" s="149">
        <v>9.5413300000000006E-3</v>
      </c>
      <c r="H117" s="149">
        <v>9.5413300000000006E-3</v>
      </c>
    </row>
    <row r="118" spans="1:8" x14ac:dyDescent="0.3">
      <c r="A118" s="146">
        <v>80</v>
      </c>
      <c r="B118" s="147" t="s">
        <v>111</v>
      </c>
      <c r="C118" s="126">
        <v>0</v>
      </c>
      <c r="D118" s="147">
        <v>9343</v>
      </c>
      <c r="E118" s="147">
        <v>9343</v>
      </c>
      <c r="F118" s="149">
        <v>0</v>
      </c>
      <c r="G118" s="149">
        <v>3.3285300000000001E-3</v>
      </c>
      <c r="H118" s="149">
        <v>3.3285300000000001E-3</v>
      </c>
    </row>
    <row r="119" spans="1:8" x14ac:dyDescent="0.3">
      <c r="A119" s="146">
        <v>81</v>
      </c>
      <c r="B119" s="147" t="s">
        <v>112</v>
      </c>
      <c r="C119" s="126">
        <v>0</v>
      </c>
      <c r="D119" s="147">
        <v>5408</v>
      </c>
      <c r="E119" s="147">
        <v>5408</v>
      </c>
      <c r="F119" s="149">
        <v>0</v>
      </c>
      <c r="G119" s="149">
        <v>1.92665E-3</v>
      </c>
      <c r="H119" s="149">
        <v>1.92665E-3</v>
      </c>
    </row>
    <row r="120" spans="1:8" x14ac:dyDescent="0.3">
      <c r="A120" s="146">
        <v>82</v>
      </c>
      <c r="B120" s="147" t="s">
        <v>113</v>
      </c>
      <c r="C120" s="126">
        <v>0</v>
      </c>
      <c r="D120" s="147">
        <v>14858</v>
      </c>
      <c r="E120" s="147">
        <v>14858</v>
      </c>
      <c r="F120" s="149">
        <v>0</v>
      </c>
      <c r="G120" s="149">
        <v>5.2932999999999999E-3</v>
      </c>
      <c r="H120" s="149">
        <v>5.2932999999999999E-3</v>
      </c>
    </row>
    <row r="121" spans="1:8" x14ac:dyDescent="0.3">
      <c r="A121" s="146">
        <v>83</v>
      </c>
      <c r="B121" s="147" t="s">
        <v>114</v>
      </c>
      <c r="C121" s="126">
        <v>0</v>
      </c>
      <c r="D121" s="147">
        <v>3774</v>
      </c>
      <c r="E121" s="147">
        <v>3774</v>
      </c>
      <c r="F121" s="149">
        <v>0</v>
      </c>
      <c r="G121" s="149">
        <v>1.3445200000000001E-3</v>
      </c>
      <c r="H121" s="149">
        <v>1.3445200000000001E-3</v>
      </c>
    </row>
    <row r="122" spans="1:8" s="106" customFormat="1" x14ac:dyDescent="0.3">
      <c r="A122" s="146">
        <v>84</v>
      </c>
      <c r="B122" s="147" t="s">
        <v>115</v>
      </c>
      <c r="C122" s="126">
        <v>0</v>
      </c>
      <c r="D122" s="147">
        <v>10208</v>
      </c>
      <c r="E122" s="147">
        <v>10208</v>
      </c>
      <c r="F122" s="149">
        <v>0</v>
      </c>
      <c r="G122" s="149">
        <v>3.6366900000000001E-3</v>
      </c>
      <c r="H122" s="149">
        <v>3.6366900000000001E-3</v>
      </c>
    </row>
    <row r="123" spans="1:8" s="106" customFormat="1" x14ac:dyDescent="0.3">
      <c r="A123" s="146">
        <v>85</v>
      </c>
      <c r="B123" s="147" t="s">
        <v>116</v>
      </c>
      <c r="C123" s="126">
        <v>0</v>
      </c>
      <c r="D123" s="147">
        <v>4419</v>
      </c>
      <c r="E123" s="147">
        <v>4419</v>
      </c>
      <c r="F123" s="149">
        <v>0</v>
      </c>
      <c r="G123" s="149">
        <v>1.57431E-3</v>
      </c>
      <c r="H123" s="149">
        <v>1.57431E-3</v>
      </c>
    </row>
    <row r="124" spans="1:8" s="106" customFormat="1" x14ac:dyDescent="0.3">
      <c r="A124" s="146">
        <v>214</v>
      </c>
      <c r="B124" s="147" t="s">
        <v>255</v>
      </c>
      <c r="C124" s="126">
        <v>0</v>
      </c>
      <c r="D124" s="147">
        <v>3755</v>
      </c>
      <c r="E124" s="147">
        <v>3755</v>
      </c>
      <c r="F124" s="149">
        <v>0</v>
      </c>
      <c r="G124" s="149">
        <v>1.33775E-3</v>
      </c>
      <c r="H124" s="149">
        <v>1.33775E-3</v>
      </c>
    </row>
    <row r="125" spans="1:8" s="106" customFormat="1" x14ac:dyDescent="0.3">
      <c r="A125" s="146">
        <v>86</v>
      </c>
      <c r="B125" s="147" t="s">
        <v>117</v>
      </c>
      <c r="C125" s="126">
        <v>0</v>
      </c>
      <c r="D125" s="147">
        <v>6588</v>
      </c>
      <c r="E125" s="147">
        <v>6588</v>
      </c>
      <c r="F125" s="149">
        <v>0</v>
      </c>
      <c r="G125" s="149">
        <v>2.3470399999999999E-3</v>
      </c>
      <c r="H125" s="149">
        <v>2.3470399999999999E-3</v>
      </c>
    </row>
    <row r="126" spans="1:8" s="106" customFormat="1" x14ac:dyDescent="0.3">
      <c r="A126" s="146">
        <v>87</v>
      </c>
      <c r="B126" s="147" t="s">
        <v>118</v>
      </c>
      <c r="C126" s="126">
        <v>0</v>
      </c>
      <c r="D126" s="147">
        <v>13326</v>
      </c>
      <c r="E126" s="147">
        <v>13326</v>
      </c>
      <c r="F126" s="149">
        <v>0</v>
      </c>
      <c r="G126" s="149">
        <v>4.7475099999999999E-3</v>
      </c>
      <c r="H126" s="149">
        <v>4.7475099999999999E-3</v>
      </c>
    </row>
    <row r="127" spans="1:8" s="106" customFormat="1" x14ac:dyDescent="0.3">
      <c r="A127" s="146">
        <v>88</v>
      </c>
      <c r="B127" s="147" t="s">
        <v>119</v>
      </c>
      <c r="C127" s="126">
        <v>0</v>
      </c>
      <c r="D127" s="147">
        <v>5942</v>
      </c>
      <c r="E127" s="147">
        <v>5942</v>
      </c>
      <c r="F127" s="149">
        <v>0</v>
      </c>
      <c r="G127" s="149">
        <v>2.1168900000000002E-3</v>
      </c>
      <c r="H127" s="149">
        <v>2.1168900000000002E-3</v>
      </c>
    </row>
    <row r="128" spans="1:8" s="106" customFormat="1" x14ac:dyDescent="0.3">
      <c r="A128" s="146">
        <v>89</v>
      </c>
      <c r="B128" s="147" t="s">
        <v>120</v>
      </c>
      <c r="C128" s="126">
        <v>0</v>
      </c>
      <c r="D128" s="147">
        <v>13740</v>
      </c>
      <c r="E128" s="147">
        <v>13740</v>
      </c>
      <c r="F128" s="149">
        <v>0</v>
      </c>
      <c r="G128" s="149">
        <v>4.895E-3</v>
      </c>
      <c r="H128" s="149">
        <v>4.895E-3</v>
      </c>
    </row>
    <row r="129" spans="1:8" s="106" customFormat="1" x14ac:dyDescent="0.3">
      <c r="A129" s="146">
        <v>221</v>
      </c>
      <c r="B129" s="147" t="s">
        <v>256</v>
      </c>
      <c r="C129" s="126">
        <v>0</v>
      </c>
      <c r="D129" s="147">
        <v>6694</v>
      </c>
      <c r="E129" s="147">
        <v>6694</v>
      </c>
      <c r="F129" s="149">
        <v>0</v>
      </c>
      <c r="G129" s="149">
        <v>2.3847999999999999E-3</v>
      </c>
      <c r="H129" s="149">
        <v>2.3847999999999999E-3</v>
      </c>
    </row>
    <row r="130" spans="1:8" s="106" customFormat="1" x14ac:dyDescent="0.3">
      <c r="A130" s="146">
        <v>90</v>
      </c>
      <c r="B130" s="147" t="s">
        <v>121</v>
      </c>
      <c r="C130" s="126">
        <v>0</v>
      </c>
      <c r="D130" s="147">
        <v>17599</v>
      </c>
      <c r="E130" s="147">
        <v>17599</v>
      </c>
      <c r="F130" s="149">
        <v>0</v>
      </c>
      <c r="G130" s="149">
        <v>6.2698099999999998E-3</v>
      </c>
      <c r="H130" s="149">
        <v>6.2698099999999998E-3</v>
      </c>
    </row>
    <row r="131" spans="1:8" s="106" customFormat="1" x14ac:dyDescent="0.3">
      <c r="A131" s="146">
        <v>222</v>
      </c>
      <c r="B131" s="147" t="s">
        <v>257</v>
      </c>
      <c r="C131" s="126">
        <v>0</v>
      </c>
      <c r="D131" s="147">
        <v>7151</v>
      </c>
      <c r="E131" s="147">
        <v>7151</v>
      </c>
      <c r="F131" s="149">
        <v>0</v>
      </c>
      <c r="G131" s="149">
        <v>2.5476100000000001E-3</v>
      </c>
      <c r="H131" s="149">
        <v>2.5476100000000001E-3</v>
      </c>
    </row>
    <row r="132" spans="1:8" s="106" customFormat="1" x14ac:dyDescent="0.3">
      <c r="A132" s="146">
        <v>91</v>
      </c>
      <c r="B132" s="147" t="s">
        <v>122</v>
      </c>
      <c r="C132" s="126">
        <v>0</v>
      </c>
      <c r="D132" s="147">
        <v>2804</v>
      </c>
      <c r="E132" s="147">
        <v>2804</v>
      </c>
      <c r="F132" s="149">
        <v>0</v>
      </c>
      <c r="G132" s="149">
        <v>9.9894999999999997E-4</v>
      </c>
      <c r="H132" s="149">
        <v>9.9894999999999997E-4</v>
      </c>
    </row>
    <row r="133" spans="1:8" s="106" customFormat="1" x14ac:dyDescent="0.3">
      <c r="A133" s="146">
        <v>92</v>
      </c>
      <c r="B133" s="147" t="s">
        <v>123</v>
      </c>
      <c r="C133" s="126">
        <v>0</v>
      </c>
      <c r="D133" s="147">
        <v>11206</v>
      </c>
      <c r="E133" s="147">
        <v>11206</v>
      </c>
      <c r="F133" s="149">
        <v>0</v>
      </c>
      <c r="G133" s="149">
        <v>3.9922400000000002E-3</v>
      </c>
      <c r="H133" s="149">
        <v>3.9922400000000002E-3</v>
      </c>
    </row>
    <row r="134" spans="1:8" s="106" customFormat="1" x14ac:dyDescent="0.3">
      <c r="A134" s="146">
        <v>93</v>
      </c>
      <c r="B134" s="147" t="s">
        <v>124</v>
      </c>
      <c r="C134" s="126">
        <v>0</v>
      </c>
      <c r="D134" s="147">
        <v>45790</v>
      </c>
      <c r="E134" s="147">
        <v>45790</v>
      </c>
      <c r="F134" s="149">
        <v>0</v>
      </c>
      <c r="G134" s="149">
        <v>1.6313109999999999E-2</v>
      </c>
      <c r="H134" s="149">
        <v>1.6313109999999999E-2</v>
      </c>
    </row>
    <row r="135" spans="1:8" s="106" customFormat="1" x14ac:dyDescent="0.3">
      <c r="A135" s="146">
        <v>94</v>
      </c>
      <c r="B135" s="147" t="s">
        <v>125</v>
      </c>
      <c r="C135" s="126">
        <v>0</v>
      </c>
      <c r="D135" s="147">
        <v>6080</v>
      </c>
      <c r="E135" s="147">
        <v>6080</v>
      </c>
      <c r="F135" s="149">
        <v>0</v>
      </c>
      <c r="G135" s="149">
        <v>2.16606E-3</v>
      </c>
      <c r="H135" s="149">
        <v>2.16606E-3</v>
      </c>
    </row>
    <row r="136" spans="1:8" s="106" customFormat="1" x14ac:dyDescent="0.3">
      <c r="A136" s="146">
        <v>224</v>
      </c>
      <c r="B136" s="147" t="s">
        <v>258</v>
      </c>
      <c r="C136" s="126">
        <v>0</v>
      </c>
      <c r="D136" s="147">
        <v>20630</v>
      </c>
      <c r="E136" s="147">
        <v>20630</v>
      </c>
      <c r="F136" s="149">
        <v>0</v>
      </c>
      <c r="G136" s="149">
        <v>7.3496300000000002E-3</v>
      </c>
      <c r="H136" s="149">
        <v>7.3496300000000002E-3</v>
      </c>
    </row>
    <row r="137" spans="1:8" s="106" customFormat="1" x14ac:dyDescent="0.3">
      <c r="A137" s="146">
        <v>95</v>
      </c>
      <c r="B137" s="147" t="s">
        <v>126</v>
      </c>
      <c r="C137" s="126">
        <v>0</v>
      </c>
      <c r="D137" s="147">
        <v>2342</v>
      </c>
      <c r="E137" s="147">
        <v>2342</v>
      </c>
      <c r="F137" s="149">
        <v>0</v>
      </c>
      <c r="G137" s="149">
        <v>8.3436000000000003E-4</v>
      </c>
      <c r="H137" s="149">
        <v>8.3436000000000003E-4</v>
      </c>
    </row>
    <row r="138" spans="1:8" s="106" customFormat="1" x14ac:dyDescent="0.3">
      <c r="A138" s="146">
        <v>226</v>
      </c>
      <c r="B138" s="147" t="s">
        <v>259</v>
      </c>
      <c r="C138" s="126">
        <v>0</v>
      </c>
      <c r="D138" s="147">
        <v>12468</v>
      </c>
      <c r="E138" s="147">
        <v>12468</v>
      </c>
      <c r="F138" s="149">
        <v>0</v>
      </c>
      <c r="G138" s="149">
        <v>4.4418399999999999E-3</v>
      </c>
      <c r="H138" s="149">
        <v>4.4418399999999999E-3</v>
      </c>
    </row>
    <row r="139" spans="1:8" s="106" customFormat="1" x14ac:dyDescent="0.3">
      <c r="A139" s="146">
        <v>227</v>
      </c>
      <c r="B139" s="147" t="s">
        <v>260</v>
      </c>
      <c r="C139" s="126">
        <v>0</v>
      </c>
      <c r="D139" s="147">
        <v>3269</v>
      </c>
      <c r="E139" s="147">
        <v>3269</v>
      </c>
      <c r="F139" s="149">
        <v>0</v>
      </c>
      <c r="G139" s="149">
        <v>1.16461E-3</v>
      </c>
      <c r="H139" s="149">
        <v>1.16461E-3</v>
      </c>
    </row>
    <row r="140" spans="1:8" s="106" customFormat="1" x14ac:dyDescent="0.3">
      <c r="A140" s="146">
        <v>228</v>
      </c>
      <c r="B140" s="147" t="s">
        <v>261</v>
      </c>
      <c r="C140" s="126">
        <v>0</v>
      </c>
      <c r="D140" s="147">
        <v>2800</v>
      </c>
      <c r="E140" s="147">
        <v>2800</v>
      </c>
      <c r="F140" s="149">
        <v>0</v>
      </c>
      <c r="G140" s="149">
        <v>9.9752999999999994E-4</v>
      </c>
      <c r="H140" s="149">
        <v>9.9752999999999994E-4</v>
      </c>
    </row>
    <row r="141" spans="1:8" s="106" customFormat="1" x14ac:dyDescent="0.3">
      <c r="A141" s="146">
        <v>96</v>
      </c>
      <c r="B141" s="147" t="s">
        <v>127</v>
      </c>
      <c r="C141" s="126">
        <v>0</v>
      </c>
      <c r="D141" s="147">
        <v>7337</v>
      </c>
      <c r="E141" s="147">
        <v>7337</v>
      </c>
      <c r="F141" s="149">
        <v>0</v>
      </c>
      <c r="G141" s="149">
        <v>2.6138699999999999E-3</v>
      </c>
      <c r="H141" s="149">
        <v>2.6138699999999999E-3</v>
      </c>
    </row>
    <row r="142" spans="1:8" s="106" customFormat="1" x14ac:dyDescent="0.3">
      <c r="A142" s="146">
        <v>97</v>
      </c>
      <c r="B142" s="147" t="s">
        <v>128</v>
      </c>
      <c r="C142" s="126">
        <v>0</v>
      </c>
      <c r="D142" s="147">
        <v>12100</v>
      </c>
      <c r="E142" s="147">
        <v>12100</v>
      </c>
      <c r="F142" s="149">
        <v>0</v>
      </c>
      <c r="G142" s="149">
        <v>4.3107400000000004E-3</v>
      </c>
      <c r="H142" s="149">
        <v>4.3107400000000004E-3</v>
      </c>
    </row>
    <row r="143" spans="1:8" s="106" customFormat="1" x14ac:dyDescent="0.3">
      <c r="A143" s="146">
        <v>98</v>
      </c>
      <c r="B143" s="147" t="s">
        <v>129</v>
      </c>
      <c r="C143" s="126">
        <v>0</v>
      </c>
      <c r="D143" s="147">
        <v>25134</v>
      </c>
      <c r="E143" s="147">
        <v>25134</v>
      </c>
      <c r="F143" s="149">
        <v>0</v>
      </c>
      <c r="G143" s="149">
        <v>8.9542200000000006E-3</v>
      </c>
      <c r="H143" s="149">
        <v>8.9542200000000006E-3</v>
      </c>
    </row>
    <row r="144" spans="1:8" s="106" customFormat="1" x14ac:dyDescent="0.3">
      <c r="A144" s="146">
        <v>230</v>
      </c>
      <c r="B144" s="147" t="s">
        <v>262</v>
      </c>
      <c r="C144" s="126">
        <v>0</v>
      </c>
      <c r="D144" s="147">
        <v>5539</v>
      </c>
      <c r="E144" s="147">
        <v>5539</v>
      </c>
      <c r="F144" s="149">
        <v>0</v>
      </c>
      <c r="G144" s="149">
        <v>1.9733200000000002E-3</v>
      </c>
      <c r="H144" s="149">
        <v>1.9733200000000002E-3</v>
      </c>
    </row>
    <row r="145" spans="1:8" s="106" customFormat="1" x14ac:dyDescent="0.3">
      <c r="A145" s="146">
        <v>231</v>
      </c>
      <c r="B145" s="147" t="s">
        <v>263</v>
      </c>
      <c r="C145" s="126">
        <v>0</v>
      </c>
      <c r="D145" s="147">
        <v>1929</v>
      </c>
      <c r="E145" s="147">
        <v>1929</v>
      </c>
      <c r="F145" s="149">
        <v>0</v>
      </c>
      <c r="G145" s="149">
        <v>6.8722E-4</v>
      </c>
      <c r="H145" s="149">
        <v>6.8722E-4</v>
      </c>
    </row>
    <row r="146" spans="1:8" s="106" customFormat="1" x14ac:dyDescent="0.3">
      <c r="A146" s="146">
        <v>99</v>
      </c>
      <c r="B146" s="147" t="s">
        <v>130</v>
      </c>
      <c r="C146" s="126">
        <v>0</v>
      </c>
      <c r="D146" s="147">
        <v>6910</v>
      </c>
      <c r="E146" s="147">
        <v>6910</v>
      </c>
      <c r="F146" s="149">
        <v>0</v>
      </c>
      <c r="G146" s="149">
        <v>2.46175E-3</v>
      </c>
      <c r="H146" s="149">
        <v>2.46175E-3</v>
      </c>
    </row>
    <row r="147" spans="1:8" s="106" customFormat="1" x14ac:dyDescent="0.3">
      <c r="A147" s="146">
        <v>100</v>
      </c>
      <c r="B147" s="147" t="s">
        <v>131</v>
      </c>
      <c r="C147" s="126">
        <v>0</v>
      </c>
      <c r="D147" s="147">
        <v>26550</v>
      </c>
      <c r="E147" s="147">
        <v>26550</v>
      </c>
      <c r="F147" s="149">
        <v>0</v>
      </c>
      <c r="G147" s="149">
        <v>9.4586800000000006E-3</v>
      </c>
      <c r="H147" s="149">
        <v>9.4586800000000006E-3</v>
      </c>
    </row>
    <row r="148" spans="1:8" s="106" customFormat="1" x14ac:dyDescent="0.3">
      <c r="A148" s="146">
        <v>235</v>
      </c>
      <c r="B148" s="147" t="s">
        <v>264</v>
      </c>
      <c r="C148" s="126">
        <v>0</v>
      </c>
      <c r="D148" s="147">
        <v>3872</v>
      </c>
      <c r="E148" s="147">
        <v>3872</v>
      </c>
      <c r="F148" s="149">
        <v>0</v>
      </c>
      <c r="G148" s="149">
        <v>1.37944E-3</v>
      </c>
      <c r="H148" s="149">
        <v>1.37944E-3</v>
      </c>
    </row>
    <row r="149" spans="1:8" s="106" customFormat="1" x14ac:dyDescent="0.3">
      <c r="A149" s="146">
        <v>101</v>
      </c>
      <c r="B149" s="147" t="s">
        <v>132</v>
      </c>
      <c r="C149" s="126">
        <v>0</v>
      </c>
      <c r="D149" s="147">
        <v>1334</v>
      </c>
      <c r="E149" s="147">
        <v>1334</v>
      </c>
      <c r="F149" s="149">
        <v>0</v>
      </c>
      <c r="G149" s="149">
        <v>4.7524999999999998E-4</v>
      </c>
      <c r="H149" s="149">
        <v>4.7524999999999998E-4</v>
      </c>
    </row>
    <row r="150" spans="1:8" s="106" customFormat="1" x14ac:dyDescent="0.3">
      <c r="A150" s="146">
        <v>102</v>
      </c>
      <c r="B150" s="147" t="s">
        <v>133</v>
      </c>
      <c r="C150" s="126">
        <v>0</v>
      </c>
      <c r="D150" s="147">
        <v>9753</v>
      </c>
      <c r="E150" s="147">
        <v>9753</v>
      </c>
      <c r="F150" s="149">
        <v>0</v>
      </c>
      <c r="G150" s="149">
        <v>3.4746E-3</v>
      </c>
      <c r="H150" s="149">
        <v>3.4746E-3</v>
      </c>
    </row>
    <row r="151" spans="1:8" x14ac:dyDescent="0.3">
      <c r="A151" s="146">
        <v>103</v>
      </c>
      <c r="B151" s="147" t="s">
        <v>134</v>
      </c>
      <c r="C151" s="126">
        <v>0</v>
      </c>
      <c r="D151" s="147">
        <v>10533</v>
      </c>
      <c r="E151" s="147">
        <v>10533</v>
      </c>
      <c r="F151" s="149">
        <v>0</v>
      </c>
      <c r="G151" s="149">
        <v>3.7524799999999999E-3</v>
      </c>
      <c r="H151" s="149">
        <v>3.7524799999999999E-3</v>
      </c>
    </row>
    <row r="152" spans="1:8" x14ac:dyDescent="0.3">
      <c r="A152" s="146">
        <v>104</v>
      </c>
      <c r="B152" s="147" t="s">
        <v>135</v>
      </c>
      <c r="C152" s="126">
        <v>0</v>
      </c>
      <c r="D152" s="147">
        <v>10293</v>
      </c>
      <c r="E152" s="147">
        <v>10293</v>
      </c>
      <c r="F152" s="149">
        <v>0</v>
      </c>
      <c r="G152" s="149">
        <v>3.6669799999999998E-3</v>
      </c>
      <c r="H152" s="149">
        <v>3.6669799999999998E-3</v>
      </c>
    </row>
    <row r="153" spans="1:8" x14ac:dyDescent="0.3">
      <c r="A153" s="146">
        <v>238</v>
      </c>
      <c r="B153" s="147" t="s">
        <v>265</v>
      </c>
      <c r="C153" s="126">
        <v>0</v>
      </c>
      <c r="D153" s="147">
        <v>8320</v>
      </c>
      <c r="E153" s="147">
        <v>8320</v>
      </c>
      <c r="F153" s="149">
        <v>0</v>
      </c>
      <c r="G153" s="149">
        <v>2.96408E-3</v>
      </c>
      <c r="H153" s="149">
        <v>2.96408E-3</v>
      </c>
    </row>
    <row r="154" spans="1:8" x14ac:dyDescent="0.3">
      <c r="A154" s="146">
        <v>239</v>
      </c>
      <c r="B154" s="147" t="s">
        <v>266</v>
      </c>
      <c r="C154" s="126">
        <v>0</v>
      </c>
      <c r="D154" s="147">
        <v>3492</v>
      </c>
      <c r="E154" s="147">
        <v>3492</v>
      </c>
      <c r="F154" s="149">
        <v>0</v>
      </c>
      <c r="G154" s="149">
        <v>1.24406E-3</v>
      </c>
      <c r="H154" s="149">
        <v>1.24406E-3</v>
      </c>
    </row>
    <row r="155" spans="1:8" x14ac:dyDescent="0.3">
      <c r="A155" s="146">
        <v>240</v>
      </c>
      <c r="B155" s="147" t="s">
        <v>267</v>
      </c>
      <c r="C155" s="126">
        <v>0</v>
      </c>
      <c r="D155" s="147">
        <v>1646</v>
      </c>
      <c r="E155" s="147">
        <v>1646</v>
      </c>
      <c r="F155" s="149">
        <v>0</v>
      </c>
      <c r="G155" s="149">
        <v>5.8640000000000005E-4</v>
      </c>
      <c r="H155" s="149">
        <v>5.8640000000000005E-4</v>
      </c>
    </row>
    <row r="156" spans="1:8" x14ac:dyDescent="0.3">
      <c r="A156" s="146">
        <v>105</v>
      </c>
      <c r="B156" s="147" t="s">
        <v>136</v>
      </c>
      <c r="C156" s="126">
        <v>0</v>
      </c>
      <c r="D156" s="147">
        <v>33578</v>
      </c>
      <c r="E156" s="147">
        <v>33578</v>
      </c>
      <c r="F156" s="149">
        <v>0</v>
      </c>
      <c r="G156" s="149">
        <v>1.1962469999999999E-2</v>
      </c>
      <c r="H156" s="149">
        <v>1.1962469999999999E-2</v>
      </c>
    </row>
    <row r="157" spans="1:8" x14ac:dyDescent="0.3">
      <c r="A157" s="146">
        <v>106</v>
      </c>
      <c r="B157" s="147" t="s">
        <v>137</v>
      </c>
      <c r="C157" s="126">
        <v>0</v>
      </c>
      <c r="D157" s="147">
        <v>26112</v>
      </c>
      <c r="E157" s="147">
        <v>26112</v>
      </c>
      <c r="F157" s="149">
        <v>0</v>
      </c>
      <c r="G157" s="149">
        <v>9.3026399999999992E-3</v>
      </c>
      <c r="H157" s="149">
        <v>9.3026399999999992E-3</v>
      </c>
    </row>
    <row r="158" spans="1:8" x14ac:dyDescent="0.3">
      <c r="A158" s="146">
        <v>107</v>
      </c>
      <c r="B158" s="147" t="s">
        <v>138</v>
      </c>
      <c r="C158" s="126">
        <v>0</v>
      </c>
      <c r="D158" s="147">
        <v>10879</v>
      </c>
      <c r="E158" s="147">
        <v>10879</v>
      </c>
      <c r="F158" s="149">
        <v>0</v>
      </c>
      <c r="G158" s="149">
        <v>3.8757399999999999E-3</v>
      </c>
      <c r="H158" s="149">
        <v>3.8757399999999999E-3</v>
      </c>
    </row>
    <row r="159" spans="1:8" x14ac:dyDescent="0.3">
      <c r="A159" s="146">
        <v>246</v>
      </c>
      <c r="B159" s="147" t="s">
        <v>268</v>
      </c>
      <c r="C159" s="126">
        <v>0</v>
      </c>
      <c r="D159" s="147">
        <v>6022</v>
      </c>
      <c r="E159" s="147">
        <v>6022</v>
      </c>
      <c r="F159" s="149">
        <v>0</v>
      </c>
      <c r="G159" s="149">
        <v>2.1453900000000001E-3</v>
      </c>
      <c r="H159" s="149">
        <v>2.1453900000000001E-3</v>
      </c>
    </row>
    <row r="160" spans="1:8" x14ac:dyDescent="0.3">
      <c r="A160" s="146">
        <v>247</v>
      </c>
      <c r="B160" s="147" t="s">
        <v>269</v>
      </c>
      <c r="C160" s="126">
        <v>0</v>
      </c>
      <c r="D160" s="147">
        <v>995</v>
      </c>
      <c r="E160" s="147">
        <v>995</v>
      </c>
      <c r="F160" s="149">
        <v>0</v>
      </c>
      <c r="G160" s="149">
        <v>3.5448000000000001E-4</v>
      </c>
      <c r="H160" s="149">
        <v>3.5448000000000001E-4</v>
      </c>
    </row>
    <row r="161" spans="1:8" x14ac:dyDescent="0.3">
      <c r="A161" s="146">
        <v>108</v>
      </c>
      <c r="B161" s="147" t="s">
        <v>139</v>
      </c>
      <c r="C161" s="126">
        <v>0</v>
      </c>
      <c r="D161" s="147">
        <v>11035</v>
      </c>
      <c r="E161" s="147">
        <v>11035</v>
      </c>
      <c r="F161" s="149">
        <v>0</v>
      </c>
      <c r="G161" s="149">
        <v>3.9313200000000003E-3</v>
      </c>
      <c r="H161" s="149">
        <v>3.9313200000000003E-3</v>
      </c>
    </row>
    <row r="162" spans="1:8" x14ac:dyDescent="0.3">
      <c r="A162" s="146">
        <v>109</v>
      </c>
      <c r="B162" s="147" t="s">
        <v>140</v>
      </c>
      <c r="C162" s="126">
        <v>0</v>
      </c>
      <c r="D162" s="147">
        <v>9333</v>
      </c>
      <c r="E162" s="147">
        <v>9333</v>
      </c>
      <c r="F162" s="149">
        <v>0</v>
      </c>
      <c r="G162" s="149">
        <v>3.32497E-3</v>
      </c>
      <c r="H162" s="149">
        <v>3.32497E-3</v>
      </c>
    </row>
    <row r="163" spans="1:8" x14ac:dyDescent="0.3">
      <c r="A163" s="146">
        <v>110</v>
      </c>
      <c r="B163" s="147" t="s">
        <v>141</v>
      </c>
      <c r="C163" s="126">
        <v>0</v>
      </c>
      <c r="D163" s="147">
        <v>6368</v>
      </c>
      <c r="E163" s="147">
        <v>6368</v>
      </c>
      <c r="F163" s="149">
        <v>0</v>
      </c>
      <c r="G163" s="149">
        <v>2.26866E-3</v>
      </c>
      <c r="H163" s="149">
        <v>2.26866E-3</v>
      </c>
    </row>
    <row r="164" spans="1:8" x14ac:dyDescent="0.3">
      <c r="A164" s="146">
        <v>111</v>
      </c>
      <c r="B164" s="147" t="s">
        <v>142</v>
      </c>
      <c r="C164" s="126">
        <v>0</v>
      </c>
      <c r="D164" s="147">
        <v>7139</v>
      </c>
      <c r="E164" s="147">
        <v>7139</v>
      </c>
      <c r="F164" s="149">
        <v>0</v>
      </c>
      <c r="G164" s="149">
        <v>2.5433299999999999E-3</v>
      </c>
      <c r="H164" s="149">
        <v>2.5433299999999999E-3</v>
      </c>
    </row>
    <row r="165" spans="1:8" s="106" customFormat="1" x14ac:dyDescent="0.3">
      <c r="A165" s="146">
        <v>112</v>
      </c>
      <c r="B165" s="147" t="s">
        <v>143</v>
      </c>
      <c r="C165" s="126">
        <v>0</v>
      </c>
      <c r="D165" s="147">
        <v>3685</v>
      </c>
      <c r="E165" s="147">
        <v>3685</v>
      </c>
      <c r="F165" s="149">
        <v>0</v>
      </c>
      <c r="G165" s="149">
        <v>1.3128199999999999E-3</v>
      </c>
      <c r="H165" s="149">
        <v>1.3128199999999999E-3</v>
      </c>
    </row>
    <row r="166" spans="1:8" s="106" customFormat="1" x14ac:dyDescent="0.3">
      <c r="A166" s="146">
        <v>113</v>
      </c>
      <c r="B166" s="147" t="s">
        <v>144</v>
      </c>
      <c r="C166" s="126">
        <v>0</v>
      </c>
      <c r="D166" s="147">
        <v>7563</v>
      </c>
      <c r="E166" s="147">
        <v>7563</v>
      </c>
      <c r="F166" s="149">
        <v>0</v>
      </c>
      <c r="G166" s="149">
        <v>2.6943900000000001E-3</v>
      </c>
      <c r="H166" s="149">
        <v>2.6943900000000001E-3</v>
      </c>
    </row>
    <row r="167" spans="1:8" s="106" customFormat="1" x14ac:dyDescent="0.3">
      <c r="A167" s="146">
        <v>258</v>
      </c>
      <c r="B167" s="147" t="s">
        <v>200</v>
      </c>
      <c r="C167" s="126">
        <v>0</v>
      </c>
      <c r="D167" s="147">
        <v>7249</v>
      </c>
      <c r="E167" s="147">
        <v>7249</v>
      </c>
      <c r="F167" s="149">
        <v>0</v>
      </c>
      <c r="G167" s="149">
        <v>2.58252E-3</v>
      </c>
      <c r="H167" s="149">
        <v>2.58252E-3</v>
      </c>
    </row>
    <row r="168" spans="1:8" s="106" customFormat="1" x14ac:dyDescent="0.3">
      <c r="A168" s="146">
        <v>114</v>
      </c>
      <c r="B168" s="147" t="s">
        <v>145</v>
      </c>
      <c r="C168" s="126">
        <v>0</v>
      </c>
      <c r="D168" s="147">
        <v>59275</v>
      </c>
      <c r="E168" s="147">
        <v>59275</v>
      </c>
      <c r="F168" s="149">
        <v>0</v>
      </c>
      <c r="G168" s="149">
        <v>2.1117259999999999E-2</v>
      </c>
      <c r="H168" s="149">
        <v>2.1117259999999999E-2</v>
      </c>
    </row>
    <row r="169" spans="1:8" s="106" customFormat="1" x14ac:dyDescent="0.3">
      <c r="A169" s="146">
        <v>115</v>
      </c>
      <c r="B169" s="147" t="s">
        <v>146</v>
      </c>
      <c r="C169" s="126">
        <v>0</v>
      </c>
      <c r="D169" s="147">
        <v>6320</v>
      </c>
      <c r="E169" s="147">
        <v>6320</v>
      </c>
      <c r="F169" s="149">
        <v>0</v>
      </c>
      <c r="G169" s="149">
        <v>2.2515600000000001E-3</v>
      </c>
      <c r="H169" s="149">
        <v>2.2515600000000001E-3</v>
      </c>
    </row>
    <row r="170" spans="1:8" s="106" customFormat="1" x14ac:dyDescent="0.3">
      <c r="A170" s="146">
        <v>116</v>
      </c>
      <c r="B170" s="147" t="s">
        <v>147</v>
      </c>
      <c r="C170" s="126">
        <v>0</v>
      </c>
      <c r="D170" s="147">
        <v>9708</v>
      </c>
      <c r="E170" s="147">
        <v>9708</v>
      </c>
      <c r="F170" s="149">
        <v>0</v>
      </c>
      <c r="G170" s="149">
        <v>3.4585599999999998E-3</v>
      </c>
      <c r="H170" s="149">
        <v>3.4585599999999998E-3</v>
      </c>
    </row>
    <row r="171" spans="1:8" s="106" customFormat="1" x14ac:dyDescent="0.3">
      <c r="A171" s="146">
        <v>117</v>
      </c>
      <c r="B171" s="147" t="s">
        <v>148</v>
      </c>
      <c r="C171" s="126">
        <v>0</v>
      </c>
      <c r="D171" s="147">
        <v>7175</v>
      </c>
      <c r="E171" s="147">
        <v>7175</v>
      </c>
      <c r="F171" s="149">
        <v>0</v>
      </c>
      <c r="G171" s="149">
        <v>2.55616E-3</v>
      </c>
      <c r="H171" s="149">
        <v>2.55616E-3</v>
      </c>
    </row>
    <row r="172" spans="1:8" s="106" customFormat="1" x14ac:dyDescent="0.3">
      <c r="A172" s="146">
        <v>118</v>
      </c>
      <c r="B172" s="147" t="s">
        <v>149</v>
      </c>
      <c r="C172" s="126">
        <v>0</v>
      </c>
      <c r="D172" s="147">
        <v>13731</v>
      </c>
      <c r="E172" s="147">
        <v>13731</v>
      </c>
      <c r="F172" s="149">
        <v>0</v>
      </c>
      <c r="G172" s="149">
        <v>4.8918E-3</v>
      </c>
      <c r="H172" s="149">
        <v>4.8918E-3</v>
      </c>
    </row>
    <row r="173" spans="1:8" s="106" customFormat="1" x14ac:dyDescent="0.3">
      <c r="A173" s="146">
        <v>260</v>
      </c>
      <c r="B173" s="147" t="s">
        <v>270</v>
      </c>
      <c r="C173" s="126">
        <v>0</v>
      </c>
      <c r="D173" s="147">
        <v>2608</v>
      </c>
      <c r="E173" s="147">
        <v>2608</v>
      </c>
      <c r="F173" s="149">
        <v>0</v>
      </c>
      <c r="G173" s="149">
        <v>9.2911999999999997E-4</v>
      </c>
      <c r="H173" s="149">
        <v>9.2911999999999997E-4</v>
      </c>
    </row>
    <row r="174" spans="1:8" s="106" customFormat="1" x14ac:dyDescent="0.3">
      <c r="A174" s="146">
        <v>261</v>
      </c>
      <c r="B174" s="147" t="s">
        <v>271</v>
      </c>
      <c r="C174" s="126">
        <v>0</v>
      </c>
      <c r="D174" s="147">
        <v>2875</v>
      </c>
      <c r="E174" s="147">
        <v>2875</v>
      </c>
      <c r="F174" s="149">
        <v>0</v>
      </c>
      <c r="G174" s="149">
        <v>1.02425E-3</v>
      </c>
      <c r="H174" s="149">
        <v>1.02425E-3</v>
      </c>
    </row>
    <row r="175" spans="1:8" s="106" customFormat="1" x14ac:dyDescent="0.3">
      <c r="A175" s="146">
        <v>119</v>
      </c>
      <c r="B175" s="147" t="s">
        <v>150</v>
      </c>
      <c r="C175" s="126">
        <v>0</v>
      </c>
      <c r="D175" s="147">
        <v>4853</v>
      </c>
      <c r="E175" s="147">
        <v>4853</v>
      </c>
      <c r="F175" s="149">
        <v>0</v>
      </c>
      <c r="G175" s="149">
        <v>1.7289300000000001E-3</v>
      </c>
      <c r="H175" s="149">
        <v>1.7289300000000001E-3</v>
      </c>
    </row>
    <row r="176" spans="1:8" s="106" customFormat="1" x14ac:dyDescent="0.3">
      <c r="A176" s="146">
        <v>120</v>
      </c>
      <c r="B176" s="147" t="s">
        <v>151</v>
      </c>
      <c r="C176" s="126">
        <v>0</v>
      </c>
      <c r="D176" s="147">
        <v>14737</v>
      </c>
      <c r="E176" s="147">
        <v>14737</v>
      </c>
      <c r="F176" s="149">
        <v>0</v>
      </c>
      <c r="G176" s="149">
        <v>5.2501900000000001E-3</v>
      </c>
      <c r="H176" s="149">
        <v>5.2501900000000001E-3</v>
      </c>
    </row>
    <row r="177" spans="1:8" x14ac:dyDescent="0.3">
      <c r="A177" s="146"/>
      <c r="B177" s="156" t="s">
        <v>225</v>
      </c>
      <c r="C177" s="157">
        <f t="shared" ref="C177:H177" si="1">SUM(C6:C176)</f>
        <v>0</v>
      </c>
      <c r="D177" s="156">
        <f t="shared" si="1"/>
        <v>2590845</v>
      </c>
      <c r="E177" s="157">
        <f t="shared" si="1"/>
        <v>2590845</v>
      </c>
      <c r="F177" s="158">
        <f t="shared" si="1"/>
        <v>0</v>
      </c>
      <c r="G177" s="158">
        <f t="shared" si="1"/>
        <v>0.9229290560000003</v>
      </c>
      <c r="H177" s="158">
        <f t="shared" si="1"/>
        <v>0.9229290560000003</v>
      </c>
    </row>
    <row r="178" spans="1:8" ht="15.75" x14ac:dyDescent="0.25">
      <c r="A178" s="184"/>
      <c r="B178" s="184" t="s">
        <v>272</v>
      </c>
      <c r="C178" s="182"/>
      <c r="D178" s="181"/>
      <c r="E178" s="141"/>
      <c r="F178" s="140"/>
      <c r="G178" s="140"/>
      <c r="H178" s="140"/>
    </row>
    <row r="179" spans="1:8" ht="15.75" x14ac:dyDescent="0.25">
      <c r="A179" s="184"/>
      <c r="B179" s="184" t="s">
        <v>273</v>
      </c>
      <c r="C179" s="182"/>
      <c r="D179" s="181"/>
      <c r="E179" s="138"/>
      <c r="F179" s="142"/>
      <c r="G179" s="142"/>
      <c r="H179" s="139"/>
    </row>
    <row r="180" spans="1:8" ht="15.75" x14ac:dyDescent="0.25">
      <c r="A180" s="185"/>
      <c r="B180" s="185" t="s">
        <v>274</v>
      </c>
      <c r="C180" s="182"/>
      <c r="D180" s="181"/>
    </row>
    <row r="181" spans="1:8" ht="15.75" x14ac:dyDescent="0.25">
      <c r="A181" s="184"/>
      <c r="B181" s="184" t="s">
        <v>275</v>
      </c>
      <c r="C181" s="182"/>
      <c r="D181" s="181"/>
    </row>
    <row r="182" spans="1:8" ht="15.75" x14ac:dyDescent="0.25">
      <c r="A182" s="184"/>
      <c r="B182" s="184" t="s">
        <v>288</v>
      </c>
      <c r="C182" s="182"/>
      <c r="D182" s="181"/>
    </row>
    <row r="183" spans="1:8" ht="15.75" x14ac:dyDescent="0.25">
      <c r="A183" s="184"/>
      <c r="B183" s="184" t="s">
        <v>289</v>
      </c>
      <c r="C183" s="182"/>
      <c r="D183" s="181"/>
    </row>
    <row r="184" spans="1:8" ht="15.75" x14ac:dyDescent="0.25">
      <c r="A184" s="186"/>
      <c r="B184" s="186" t="s">
        <v>276</v>
      </c>
      <c r="C184" s="182"/>
      <c r="D184" s="181"/>
    </row>
    <row r="185" spans="1:8" ht="15.75" x14ac:dyDescent="0.25">
      <c r="A185" s="187"/>
      <c r="B185" s="187" t="s">
        <v>290</v>
      </c>
      <c r="C185" s="182"/>
      <c r="D185" s="181"/>
    </row>
  </sheetData>
  <mergeCells count="2">
    <mergeCell ref="C4:E4"/>
    <mergeCell ref="F4:H4"/>
  </mergeCells>
  <phoneticPr fontId="2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DE01-774C-41E3-814F-9934CF3D9C91}">
  <sheetPr>
    <tabColor rgb="FFFFFF00"/>
  </sheetPr>
  <dimension ref="A1:D184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9" sqref="A49"/>
    </sheetView>
  </sheetViews>
  <sheetFormatPr defaultRowHeight="15" x14ac:dyDescent="0.25"/>
  <cols>
    <col min="1" max="1" width="37.140625" customWidth="1"/>
    <col min="2" max="2" width="20.28515625" customWidth="1"/>
    <col min="3" max="3" width="16.7109375" customWidth="1"/>
    <col min="4" max="4" width="18.28515625" customWidth="1"/>
  </cols>
  <sheetData>
    <row r="1" spans="1:4" ht="18.75" x14ac:dyDescent="0.25">
      <c r="A1" s="159" t="s">
        <v>281</v>
      </c>
      <c r="B1" s="160"/>
      <c r="C1" s="161"/>
      <c r="D1" s="162"/>
    </row>
    <row r="2" spans="1:4" ht="22.15" customHeight="1" thickBot="1" x14ac:dyDescent="0.3">
      <c r="A2" s="163" t="s">
        <v>226</v>
      </c>
      <c r="B2" s="164"/>
      <c r="C2" s="165"/>
      <c r="D2" s="166"/>
    </row>
    <row r="3" spans="1:4" ht="38.450000000000003" customHeight="1" thickTop="1" thickBot="1" x14ac:dyDescent="0.3">
      <c r="A3" s="167" t="s">
        <v>282</v>
      </c>
      <c r="B3" s="168" t="s">
        <v>283</v>
      </c>
      <c r="C3" s="169" t="s">
        <v>284</v>
      </c>
      <c r="D3" s="170" t="s">
        <v>285</v>
      </c>
    </row>
    <row r="4" spans="1:4" ht="16.5" thickTop="1" x14ac:dyDescent="0.25">
      <c r="A4" s="171" t="s">
        <v>33</v>
      </c>
      <c r="B4" s="172">
        <v>280236</v>
      </c>
      <c r="C4" s="172">
        <v>8866</v>
      </c>
      <c r="D4" s="173">
        <f t="shared" ref="D4:D67" si="0">SUM(B4:C4)</f>
        <v>289102</v>
      </c>
    </row>
    <row r="5" spans="1:4" ht="15.75" x14ac:dyDescent="0.25">
      <c r="A5" s="115" t="s">
        <v>34</v>
      </c>
      <c r="B5" s="172">
        <v>303871</v>
      </c>
      <c r="C5" s="172">
        <v>9614</v>
      </c>
      <c r="D5" s="174">
        <f t="shared" si="0"/>
        <v>313485</v>
      </c>
    </row>
    <row r="6" spans="1:4" ht="15.75" x14ac:dyDescent="0.25">
      <c r="A6" s="115" t="s">
        <v>227</v>
      </c>
      <c r="B6" s="172">
        <v>100918</v>
      </c>
      <c r="C6" s="172">
        <v>3193</v>
      </c>
      <c r="D6" s="174">
        <f t="shared" si="0"/>
        <v>104111</v>
      </c>
    </row>
    <row r="7" spans="1:4" ht="15.75" x14ac:dyDescent="0.25">
      <c r="A7" s="115" t="s">
        <v>35</v>
      </c>
      <c r="B7" s="172">
        <v>423173</v>
      </c>
      <c r="C7" s="172">
        <v>13388</v>
      </c>
      <c r="D7" s="174">
        <f t="shared" si="0"/>
        <v>436561</v>
      </c>
    </row>
    <row r="8" spans="1:4" ht="15.75" x14ac:dyDescent="0.25">
      <c r="A8" s="115" t="s">
        <v>228</v>
      </c>
      <c r="B8" s="172">
        <v>349811</v>
      </c>
      <c r="C8" s="172">
        <v>11067</v>
      </c>
      <c r="D8" s="174">
        <f t="shared" si="0"/>
        <v>360878</v>
      </c>
    </row>
    <row r="9" spans="1:4" ht="15.75" x14ac:dyDescent="0.25">
      <c r="A9" s="115" t="s">
        <v>229</v>
      </c>
      <c r="B9" s="172">
        <v>39046</v>
      </c>
      <c r="C9" s="172">
        <v>1235</v>
      </c>
      <c r="D9" s="174">
        <f t="shared" si="0"/>
        <v>40281</v>
      </c>
    </row>
    <row r="10" spans="1:4" ht="15.75" x14ac:dyDescent="0.25">
      <c r="A10" s="115" t="s">
        <v>36</v>
      </c>
      <c r="B10" s="172">
        <v>116484</v>
      </c>
      <c r="C10" s="172">
        <v>3685</v>
      </c>
      <c r="D10" s="174">
        <f t="shared" si="0"/>
        <v>120169</v>
      </c>
    </row>
    <row r="11" spans="1:4" ht="15.75" x14ac:dyDescent="0.25">
      <c r="A11" s="115" t="s">
        <v>230</v>
      </c>
      <c r="B11" s="172">
        <v>70610</v>
      </c>
      <c r="C11" s="172">
        <v>2234</v>
      </c>
      <c r="D11" s="174">
        <f t="shared" si="0"/>
        <v>72844</v>
      </c>
    </row>
    <row r="12" spans="1:4" ht="15.75" x14ac:dyDescent="0.25">
      <c r="A12" s="115" t="s">
        <v>231</v>
      </c>
      <c r="B12" s="172">
        <v>374558</v>
      </c>
      <c r="C12" s="172">
        <v>11850</v>
      </c>
      <c r="D12" s="174">
        <f t="shared" si="0"/>
        <v>386408</v>
      </c>
    </row>
    <row r="13" spans="1:4" ht="15.75" x14ac:dyDescent="0.25">
      <c r="A13" s="115" t="s">
        <v>37</v>
      </c>
      <c r="B13" s="172">
        <v>536188</v>
      </c>
      <c r="C13" s="172">
        <v>16964</v>
      </c>
      <c r="D13" s="174">
        <f t="shared" si="0"/>
        <v>553152</v>
      </c>
    </row>
    <row r="14" spans="1:4" ht="15.75" x14ac:dyDescent="0.25">
      <c r="A14" s="115" t="s">
        <v>38</v>
      </c>
      <c r="B14" s="172">
        <v>191679</v>
      </c>
      <c r="C14" s="172">
        <v>6064</v>
      </c>
      <c r="D14" s="174">
        <f t="shared" si="0"/>
        <v>197743</v>
      </c>
    </row>
    <row r="15" spans="1:4" ht="15.75" x14ac:dyDescent="0.25">
      <c r="A15" s="115" t="s">
        <v>157</v>
      </c>
      <c r="B15" s="172">
        <v>169082</v>
      </c>
      <c r="C15" s="172">
        <v>5349</v>
      </c>
      <c r="D15" s="174">
        <f t="shared" si="0"/>
        <v>174431</v>
      </c>
    </row>
    <row r="16" spans="1:4" ht="15.75" x14ac:dyDescent="0.25">
      <c r="A16" s="115" t="s">
        <v>39</v>
      </c>
      <c r="B16" s="172">
        <v>203013</v>
      </c>
      <c r="C16" s="172">
        <v>6423</v>
      </c>
      <c r="D16" s="174">
        <f t="shared" si="0"/>
        <v>209436</v>
      </c>
    </row>
    <row r="17" spans="1:4" ht="15.75" x14ac:dyDescent="0.25">
      <c r="A17" s="115" t="s">
        <v>232</v>
      </c>
      <c r="B17" s="172">
        <v>92834</v>
      </c>
      <c r="C17" s="172">
        <v>2937</v>
      </c>
      <c r="D17" s="174">
        <f t="shared" si="0"/>
        <v>95771</v>
      </c>
    </row>
    <row r="18" spans="1:4" ht="15.75" x14ac:dyDescent="0.25">
      <c r="A18" s="115" t="s">
        <v>233</v>
      </c>
      <c r="B18" s="172">
        <v>153808</v>
      </c>
      <c r="C18" s="172">
        <v>4866</v>
      </c>
      <c r="D18" s="174">
        <f t="shared" si="0"/>
        <v>158674</v>
      </c>
    </row>
    <row r="19" spans="1:4" ht="15.75" x14ac:dyDescent="0.25">
      <c r="A19" s="115" t="s">
        <v>40</v>
      </c>
      <c r="B19" s="172">
        <v>2765071</v>
      </c>
      <c r="C19" s="172">
        <v>87482</v>
      </c>
      <c r="D19" s="174">
        <f t="shared" si="0"/>
        <v>2852553</v>
      </c>
    </row>
    <row r="20" spans="1:4" ht="15.75" x14ac:dyDescent="0.25">
      <c r="A20" s="115" t="s">
        <v>41</v>
      </c>
      <c r="B20" s="172">
        <v>286627</v>
      </c>
      <c r="C20" s="172">
        <v>9068</v>
      </c>
      <c r="D20" s="174">
        <f t="shared" si="0"/>
        <v>295695</v>
      </c>
    </row>
    <row r="21" spans="1:4" ht="15.75" x14ac:dyDescent="0.25">
      <c r="A21" s="115" t="s">
        <v>234</v>
      </c>
      <c r="B21" s="172">
        <v>493834</v>
      </c>
      <c r="C21" s="172">
        <v>15624</v>
      </c>
      <c r="D21" s="174">
        <f t="shared" si="0"/>
        <v>509458</v>
      </c>
    </row>
    <row r="22" spans="1:4" ht="15.75" x14ac:dyDescent="0.25">
      <c r="A22" s="115" t="s">
        <v>42</v>
      </c>
      <c r="B22" s="172">
        <v>402625</v>
      </c>
      <c r="C22" s="172">
        <v>12738</v>
      </c>
      <c r="D22" s="174">
        <f t="shared" si="0"/>
        <v>415363</v>
      </c>
    </row>
    <row r="23" spans="1:4" ht="15.75" x14ac:dyDescent="0.25">
      <c r="A23" s="115" t="s">
        <v>43</v>
      </c>
      <c r="B23" s="172">
        <v>387429</v>
      </c>
      <c r="C23" s="172">
        <v>12258</v>
      </c>
      <c r="D23" s="174">
        <f t="shared" si="0"/>
        <v>399687</v>
      </c>
    </row>
    <row r="24" spans="1:4" ht="15.75" x14ac:dyDescent="0.25">
      <c r="A24" s="115" t="s">
        <v>44</v>
      </c>
      <c r="B24" s="172">
        <v>132365</v>
      </c>
      <c r="C24" s="172">
        <v>4188</v>
      </c>
      <c r="D24" s="174">
        <f t="shared" si="0"/>
        <v>136553</v>
      </c>
    </row>
    <row r="25" spans="1:4" ht="15.75" x14ac:dyDescent="0.25">
      <c r="A25" s="115" t="s">
        <v>45</v>
      </c>
      <c r="B25" s="172">
        <v>184768</v>
      </c>
      <c r="C25" s="172">
        <v>5846</v>
      </c>
      <c r="D25" s="174">
        <f t="shared" si="0"/>
        <v>190614</v>
      </c>
    </row>
    <row r="26" spans="1:4" ht="15.75" x14ac:dyDescent="0.25">
      <c r="A26" s="115" t="s">
        <v>46</v>
      </c>
      <c r="B26" s="172">
        <v>272752</v>
      </c>
      <c r="C26" s="172">
        <v>8629</v>
      </c>
      <c r="D26" s="174">
        <f t="shared" si="0"/>
        <v>281381</v>
      </c>
    </row>
    <row r="27" spans="1:4" ht="15.75" x14ac:dyDescent="0.25">
      <c r="A27" s="115" t="s">
        <v>47</v>
      </c>
      <c r="B27" s="172">
        <v>1497864</v>
      </c>
      <c r="C27" s="172">
        <v>47390</v>
      </c>
      <c r="D27" s="174">
        <f t="shared" si="0"/>
        <v>1545254</v>
      </c>
    </row>
    <row r="28" spans="1:4" ht="15.75" x14ac:dyDescent="0.25">
      <c r="A28" s="115" t="s">
        <v>235</v>
      </c>
      <c r="B28" s="172">
        <v>70382</v>
      </c>
      <c r="C28" s="172">
        <v>2227</v>
      </c>
      <c r="D28" s="174">
        <f t="shared" si="0"/>
        <v>72609</v>
      </c>
    </row>
    <row r="29" spans="1:4" ht="15.75" x14ac:dyDescent="0.25">
      <c r="A29" s="115" t="s">
        <v>48</v>
      </c>
      <c r="B29" s="172">
        <v>219005</v>
      </c>
      <c r="C29" s="172">
        <v>6929</v>
      </c>
      <c r="D29" s="174">
        <f t="shared" si="0"/>
        <v>225934</v>
      </c>
    </row>
    <row r="30" spans="1:4" ht="15.75" x14ac:dyDescent="0.25">
      <c r="A30" s="115" t="s">
        <v>49</v>
      </c>
      <c r="B30" s="172">
        <v>169757</v>
      </c>
      <c r="C30" s="172">
        <v>5371</v>
      </c>
      <c r="D30" s="174">
        <f t="shared" si="0"/>
        <v>175128</v>
      </c>
    </row>
    <row r="31" spans="1:4" ht="15.75" x14ac:dyDescent="0.25">
      <c r="A31" s="115" t="s">
        <v>50</v>
      </c>
      <c r="B31" s="172">
        <v>339229</v>
      </c>
      <c r="C31" s="172">
        <v>10733</v>
      </c>
      <c r="D31" s="174">
        <f t="shared" si="0"/>
        <v>349962</v>
      </c>
    </row>
    <row r="32" spans="1:4" ht="15.75" x14ac:dyDescent="0.25">
      <c r="A32" s="115" t="s">
        <v>51</v>
      </c>
      <c r="B32" s="172">
        <v>613438</v>
      </c>
      <c r="C32" s="172">
        <v>19408</v>
      </c>
      <c r="D32" s="174">
        <f t="shared" si="0"/>
        <v>632846</v>
      </c>
    </row>
    <row r="33" spans="1:4" ht="15.75" x14ac:dyDescent="0.25">
      <c r="A33" s="115" t="s">
        <v>236</v>
      </c>
      <c r="B33" s="172">
        <v>142212</v>
      </c>
      <c r="C33" s="172">
        <v>4499</v>
      </c>
      <c r="D33" s="174">
        <f t="shared" si="0"/>
        <v>146711</v>
      </c>
    </row>
    <row r="34" spans="1:4" ht="15.75" x14ac:dyDescent="0.25">
      <c r="A34" s="115" t="s">
        <v>52</v>
      </c>
      <c r="B34" s="172">
        <v>79426</v>
      </c>
      <c r="C34" s="172">
        <v>2513</v>
      </c>
      <c r="D34" s="174">
        <f t="shared" si="0"/>
        <v>81939</v>
      </c>
    </row>
    <row r="35" spans="1:4" ht="15.75" x14ac:dyDescent="0.25">
      <c r="A35" s="115" t="s">
        <v>53</v>
      </c>
      <c r="B35" s="172">
        <v>226087</v>
      </c>
      <c r="C35" s="172">
        <v>7153</v>
      </c>
      <c r="D35" s="174">
        <f t="shared" si="0"/>
        <v>233240</v>
      </c>
    </row>
    <row r="36" spans="1:4" ht="15.75" x14ac:dyDescent="0.25">
      <c r="A36" s="115" t="s">
        <v>54</v>
      </c>
      <c r="B36" s="172">
        <v>423896</v>
      </c>
      <c r="C36" s="172">
        <v>13411</v>
      </c>
      <c r="D36" s="174">
        <f t="shared" si="0"/>
        <v>437307</v>
      </c>
    </row>
    <row r="37" spans="1:4" ht="15.75" x14ac:dyDescent="0.25">
      <c r="A37" s="115" t="s">
        <v>55</v>
      </c>
      <c r="B37" s="172">
        <v>203808</v>
      </c>
      <c r="C37" s="172">
        <v>6448</v>
      </c>
      <c r="D37" s="174">
        <f t="shared" si="0"/>
        <v>210256</v>
      </c>
    </row>
    <row r="38" spans="1:4" ht="15.75" x14ac:dyDescent="0.25">
      <c r="A38" s="115" t="s">
        <v>237</v>
      </c>
      <c r="B38" s="172">
        <v>90583</v>
      </c>
      <c r="C38" s="172">
        <v>2866</v>
      </c>
      <c r="D38" s="174">
        <f t="shared" si="0"/>
        <v>93449</v>
      </c>
    </row>
    <row r="39" spans="1:4" ht="15.75" x14ac:dyDescent="0.25">
      <c r="A39" s="115" t="s">
        <v>56</v>
      </c>
      <c r="B39" s="172">
        <v>782743</v>
      </c>
      <c r="C39" s="172">
        <v>24765</v>
      </c>
      <c r="D39" s="174">
        <f t="shared" si="0"/>
        <v>807508</v>
      </c>
    </row>
    <row r="40" spans="1:4" ht="15.75" x14ac:dyDescent="0.25">
      <c r="A40" s="115" t="s">
        <v>57</v>
      </c>
      <c r="B40" s="172">
        <v>610614</v>
      </c>
      <c r="C40" s="172">
        <v>19319</v>
      </c>
      <c r="D40" s="174">
        <f t="shared" si="0"/>
        <v>629933</v>
      </c>
    </row>
    <row r="41" spans="1:4" ht="15.75" x14ac:dyDescent="0.25">
      <c r="A41" s="115" t="s">
        <v>58</v>
      </c>
      <c r="B41" s="172">
        <v>314133</v>
      </c>
      <c r="C41" s="172">
        <v>9939</v>
      </c>
      <c r="D41" s="174">
        <f t="shared" si="0"/>
        <v>324072</v>
      </c>
    </row>
    <row r="42" spans="1:4" ht="15.75" x14ac:dyDescent="0.25">
      <c r="A42" s="115" t="s">
        <v>59</v>
      </c>
      <c r="B42" s="172">
        <v>147288</v>
      </c>
      <c r="C42" s="172">
        <v>4660</v>
      </c>
      <c r="D42" s="174">
        <f t="shared" si="0"/>
        <v>151948</v>
      </c>
    </row>
    <row r="43" spans="1:4" ht="15.75" x14ac:dyDescent="0.25">
      <c r="A43" s="115" t="s">
        <v>238</v>
      </c>
      <c r="B43" s="172">
        <v>34186</v>
      </c>
      <c r="C43" s="172">
        <v>1082</v>
      </c>
      <c r="D43" s="174">
        <f t="shared" si="0"/>
        <v>35268</v>
      </c>
    </row>
    <row r="44" spans="1:4" ht="15.75" x14ac:dyDescent="0.25">
      <c r="A44" s="115" t="s">
        <v>239</v>
      </c>
      <c r="B44" s="172">
        <v>331155</v>
      </c>
      <c r="C44" s="172">
        <v>10477</v>
      </c>
      <c r="D44" s="174">
        <f t="shared" si="0"/>
        <v>341632</v>
      </c>
    </row>
    <row r="45" spans="1:4" ht="15.75" x14ac:dyDescent="0.25">
      <c r="A45" s="115" t="s">
        <v>240</v>
      </c>
      <c r="B45" s="172">
        <v>479789</v>
      </c>
      <c r="C45" s="172">
        <v>15180</v>
      </c>
      <c r="D45" s="174">
        <f t="shared" si="0"/>
        <v>494969</v>
      </c>
    </row>
    <row r="46" spans="1:4" ht="15.75" x14ac:dyDescent="0.25">
      <c r="A46" s="115" t="s">
        <v>60</v>
      </c>
      <c r="B46" s="172">
        <v>137221</v>
      </c>
      <c r="C46" s="172">
        <v>4341</v>
      </c>
      <c r="D46" s="174">
        <f t="shared" si="0"/>
        <v>141562</v>
      </c>
    </row>
    <row r="47" spans="1:4" ht="15.75" x14ac:dyDescent="0.25">
      <c r="A47" s="115" t="s">
        <v>61</v>
      </c>
      <c r="B47" s="172">
        <v>89456</v>
      </c>
      <c r="C47" s="172">
        <v>2830</v>
      </c>
      <c r="D47" s="174">
        <f t="shared" si="0"/>
        <v>92286</v>
      </c>
    </row>
    <row r="48" spans="1:4" ht="15.75" x14ac:dyDescent="0.25">
      <c r="A48" s="115" t="s">
        <v>241</v>
      </c>
      <c r="B48" s="172">
        <v>269198</v>
      </c>
      <c r="C48" s="172">
        <v>8517</v>
      </c>
      <c r="D48" s="174">
        <f t="shared" si="0"/>
        <v>277715</v>
      </c>
    </row>
    <row r="49" spans="1:4" ht="15.75" x14ac:dyDescent="0.25">
      <c r="A49" s="115" t="s">
        <v>62</v>
      </c>
      <c r="B49" s="172">
        <v>1339301</v>
      </c>
      <c r="C49" s="172">
        <v>42373</v>
      </c>
      <c r="D49" s="174">
        <f t="shared" si="0"/>
        <v>1381674</v>
      </c>
    </row>
    <row r="50" spans="1:4" ht="15.75" x14ac:dyDescent="0.25">
      <c r="A50" s="115" t="s">
        <v>242</v>
      </c>
      <c r="B50" s="172">
        <v>72001</v>
      </c>
      <c r="C50" s="172">
        <v>2278</v>
      </c>
      <c r="D50" s="174">
        <f t="shared" si="0"/>
        <v>74279</v>
      </c>
    </row>
    <row r="51" spans="1:4" ht="15.75" x14ac:dyDescent="0.25">
      <c r="A51" s="115" t="s">
        <v>243</v>
      </c>
      <c r="B51" s="172">
        <v>120388</v>
      </c>
      <c r="C51" s="172">
        <v>3809</v>
      </c>
      <c r="D51" s="174">
        <f t="shared" si="0"/>
        <v>124197</v>
      </c>
    </row>
    <row r="52" spans="1:4" ht="15.75" x14ac:dyDescent="0.25">
      <c r="A52" s="115" t="s">
        <v>244</v>
      </c>
      <c r="B52" s="172">
        <v>60079</v>
      </c>
      <c r="C52" s="172">
        <v>1901</v>
      </c>
      <c r="D52" s="174">
        <f t="shared" si="0"/>
        <v>61980</v>
      </c>
    </row>
    <row r="53" spans="1:4" ht="15.75" x14ac:dyDescent="0.25">
      <c r="A53" s="115" t="s">
        <v>63</v>
      </c>
      <c r="B53" s="172">
        <v>198260</v>
      </c>
      <c r="C53" s="172">
        <v>6273</v>
      </c>
      <c r="D53" s="174">
        <f t="shared" si="0"/>
        <v>204533</v>
      </c>
    </row>
    <row r="54" spans="1:4" ht="15.75" x14ac:dyDescent="0.25">
      <c r="A54" s="115" t="s">
        <v>245</v>
      </c>
      <c r="B54" s="172">
        <v>286310</v>
      </c>
      <c r="C54" s="172">
        <v>9058</v>
      </c>
      <c r="D54" s="174">
        <f t="shared" si="0"/>
        <v>295368</v>
      </c>
    </row>
    <row r="55" spans="1:4" ht="15.75" x14ac:dyDescent="0.25">
      <c r="A55" s="115" t="s">
        <v>64</v>
      </c>
      <c r="B55" s="172">
        <v>110562</v>
      </c>
      <c r="C55" s="172">
        <v>3498</v>
      </c>
      <c r="D55" s="174">
        <f t="shared" si="0"/>
        <v>114060</v>
      </c>
    </row>
    <row r="56" spans="1:4" ht="15.75" x14ac:dyDescent="0.25">
      <c r="A56" s="115" t="s">
        <v>172</v>
      </c>
      <c r="B56" s="172">
        <v>105324</v>
      </c>
      <c r="C56" s="172">
        <v>3332</v>
      </c>
      <c r="D56" s="174">
        <f t="shared" si="0"/>
        <v>108656</v>
      </c>
    </row>
    <row r="57" spans="1:4" ht="15.75" x14ac:dyDescent="0.25">
      <c r="A57" s="115" t="s">
        <v>246</v>
      </c>
      <c r="B57" s="172">
        <v>306982</v>
      </c>
      <c r="C57" s="172">
        <v>9712</v>
      </c>
      <c r="D57" s="174">
        <f t="shared" si="0"/>
        <v>316694</v>
      </c>
    </row>
    <row r="58" spans="1:4" ht="15.75" x14ac:dyDescent="0.25">
      <c r="A58" s="115" t="s">
        <v>65</v>
      </c>
      <c r="B58" s="172">
        <v>236805</v>
      </c>
      <c r="C58" s="172">
        <v>7492</v>
      </c>
      <c r="D58" s="174">
        <f t="shared" si="0"/>
        <v>244297</v>
      </c>
    </row>
    <row r="59" spans="1:4" ht="15.75" x14ac:dyDescent="0.25">
      <c r="A59" s="115" t="s">
        <v>174</v>
      </c>
      <c r="B59" s="172">
        <v>69705</v>
      </c>
      <c r="C59" s="172">
        <v>2205</v>
      </c>
      <c r="D59" s="174">
        <f t="shared" si="0"/>
        <v>71910</v>
      </c>
    </row>
    <row r="60" spans="1:4" ht="15.75" x14ac:dyDescent="0.25">
      <c r="A60" s="115" t="s">
        <v>66</v>
      </c>
      <c r="B60" s="172">
        <v>6931332</v>
      </c>
      <c r="C60" s="172">
        <v>219295</v>
      </c>
      <c r="D60" s="174">
        <f t="shared" si="0"/>
        <v>7150627</v>
      </c>
    </row>
    <row r="61" spans="1:4" ht="15.75" x14ac:dyDescent="0.25">
      <c r="A61" s="115" t="s">
        <v>67</v>
      </c>
      <c r="B61" s="172">
        <v>239298</v>
      </c>
      <c r="C61" s="172">
        <v>7571</v>
      </c>
      <c r="D61" s="174">
        <f t="shared" si="0"/>
        <v>246869</v>
      </c>
    </row>
    <row r="62" spans="1:4" ht="15.75" x14ac:dyDescent="0.25">
      <c r="A62" s="115" t="s">
        <v>68</v>
      </c>
      <c r="B62" s="172">
        <v>504123</v>
      </c>
      <c r="C62" s="172">
        <v>15950</v>
      </c>
      <c r="D62" s="174">
        <f t="shared" si="0"/>
        <v>520073</v>
      </c>
    </row>
    <row r="63" spans="1:4" ht="15.75" x14ac:dyDescent="0.25">
      <c r="A63" s="115" t="s">
        <v>175</v>
      </c>
      <c r="B63" s="172">
        <v>405710</v>
      </c>
      <c r="C63" s="172">
        <v>12836</v>
      </c>
      <c r="D63" s="174">
        <f t="shared" si="0"/>
        <v>418546</v>
      </c>
    </row>
    <row r="64" spans="1:4" ht="15.75" x14ac:dyDescent="0.25">
      <c r="A64" s="115" t="s">
        <v>247</v>
      </c>
      <c r="B64" s="172">
        <v>110369</v>
      </c>
      <c r="C64" s="172">
        <v>3492</v>
      </c>
      <c r="D64" s="174">
        <f t="shared" si="0"/>
        <v>113861</v>
      </c>
    </row>
    <row r="65" spans="1:4" ht="15.75" x14ac:dyDescent="0.25">
      <c r="A65" s="115" t="s">
        <v>69</v>
      </c>
      <c r="B65" s="172">
        <v>787653</v>
      </c>
      <c r="C65" s="172">
        <v>24920</v>
      </c>
      <c r="D65" s="174">
        <f t="shared" si="0"/>
        <v>812573</v>
      </c>
    </row>
    <row r="66" spans="1:4" ht="15.75" x14ac:dyDescent="0.25">
      <c r="A66" s="115" t="s">
        <v>70</v>
      </c>
      <c r="B66" s="172">
        <v>64039</v>
      </c>
      <c r="C66" s="172">
        <v>2026</v>
      </c>
      <c r="D66" s="174">
        <f t="shared" si="0"/>
        <v>66065</v>
      </c>
    </row>
    <row r="67" spans="1:4" ht="15.75" x14ac:dyDescent="0.25">
      <c r="A67" s="115" t="s">
        <v>248</v>
      </c>
      <c r="B67" s="172">
        <v>57674</v>
      </c>
      <c r="C67" s="172">
        <v>1825</v>
      </c>
      <c r="D67" s="174">
        <f t="shared" si="0"/>
        <v>59499</v>
      </c>
    </row>
    <row r="68" spans="1:4" ht="15.75" x14ac:dyDescent="0.25">
      <c r="A68" s="115" t="s">
        <v>71</v>
      </c>
      <c r="B68" s="172">
        <v>156341</v>
      </c>
      <c r="C68" s="172">
        <v>4946</v>
      </c>
      <c r="D68" s="174">
        <f t="shared" ref="D68:D131" si="1">SUM(B68:C68)</f>
        <v>161287</v>
      </c>
    </row>
    <row r="69" spans="1:4" ht="15.75" x14ac:dyDescent="0.25">
      <c r="A69" s="115" t="s">
        <v>72</v>
      </c>
      <c r="B69" s="172">
        <v>279809</v>
      </c>
      <c r="C69" s="172">
        <v>8853</v>
      </c>
      <c r="D69" s="174">
        <f t="shared" si="1"/>
        <v>288662</v>
      </c>
    </row>
    <row r="70" spans="1:4" ht="15.75" x14ac:dyDescent="0.25">
      <c r="A70" s="115" t="s">
        <v>249</v>
      </c>
      <c r="B70" s="172">
        <v>283277</v>
      </c>
      <c r="C70" s="172">
        <v>8962</v>
      </c>
      <c r="D70" s="174">
        <f t="shared" si="1"/>
        <v>292239</v>
      </c>
    </row>
    <row r="71" spans="1:4" ht="15.75" x14ac:dyDescent="0.25">
      <c r="A71" s="115" t="s">
        <v>73</v>
      </c>
      <c r="B71" s="172">
        <v>369776</v>
      </c>
      <c r="C71" s="172">
        <v>11699</v>
      </c>
      <c r="D71" s="174">
        <f t="shared" si="1"/>
        <v>381475</v>
      </c>
    </row>
    <row r="72" spans="1:4" ht="15.75" x14ac:dyDescent="0.25">
      <c r="A72" s="115" t="s">
        <v>74</v>
      </c>
      <c r="B72" s="172">
        <v>443494</v>
      </c>
      <c r="C72" s="172">
        <v>14031</v>
      </c>
      <c r="D72" s="174">
        <f t="shared" si="1"/>
        <v>457525</v>
      </c>
    </row>
    <row r="73" spans="1:4" ht="15.75" x14ac:dyDescent="0.25">
      <c r="A73" s="115" t="s">
        <v>75</v>
      </c>
      <c r="B73" s="172">
        <v>376298</v>
      </c>
      <c r="C73" s="172">
        <v>11905</v>
      </c>
      <c r="D73" s="174">
        <f t="shared" si="1"/>
        <v>388203</v>
      </c>
    </row>
    <row r="74" spans="1:4" ht="15.75" x14ac:dyDescent="0.25">
      <c r="A74" s="115" t="s">
        <v>76</v>
      </c>
      <c r="B74" s="172">
        <v>194010</v>
      </c>
      <c r="C74" s="172">
        <v>6138</v>
      </c>
      <c r="D74" s="174">
        <f t="shared" si="1"/>
        <v>200148</v>
      </c>
    </row>
    <row r="75" spans="1:4" ht="15.75" x14ac:dyDescent="0.25">
      <c r="A75" s="115" t="s">
        <v>77</v>
      </c>
      <c r="B75" s="172">
        <v>308696</v>
      </c>
      <c r="C75" s="172">
        <v>9767</v>
      </c>
      <c r="D75" s="174">
        <f t="shared" si="1"/>
        <v>318463</v>
      </c>
    </row>
    <row r="76" spans="1:4" ht="15.75" x14ac:dyDescent="0.25">
      <c r="A76" s="115" t="s">
        <v>78</v>
      </c>
      <c r="B76" s="172">
        <v>198645</v>
      </c>
      <c r="C76" s="172">
        <v>6285</v>
      </c>
      <c r="D76" s="174">
        <f t="shared" si="1"/>
        <v>204930</v>
      </c>
    </row>
    <row r="77" spans="1:4" ht="15.75" x14ac:dyDescent="0.25">
      <c r="A77" s="115" t="s">
        <v>79</v>
      </c>
      <c r="B77" s="172">
        <v>1704333</v>
      </c>
      <c r="C77" s="172">
        <v>53922</v>
      </c>
      <c r="D77" s="174">
        <f t="shared" si="1"/>
        <v>1758255</v>
      </c>
    </row>
    <row r="78" spans="1:4" ht="15.75" x14ac:dyDescent="0.25">
      <c r="A78" s="115" t="s">
        <v>80</v>
      </c>
      <c r="B78" s="172">
        <v>340685</v>
      </c>
      <c r="C78" s="172">
        <v>10779</v>
      </c>
      <c r="D78" s="174">
        <f t="shared" si="1"/>
        <v>351464</v>
      </c>
    </row>
    <row r="79" spans="1:4" ht="15.75" x14ac:dyDescent="0.25">
      <c r="A79" s="115" t="s">
        <v>250</v>
      </c>
      <c r="B79" s="172">
        <v>82741</v>
      </c>
      <c r="C79" s="172">
        <v>2618</v>
      </c>
      <c r="D79" s="174">
        <f t="shared" si="1"/>
        <v>85359</v>
      </c>
    </row>
    <row r="80" spans="1:4" ht="15.75" x14ac:dyDescent="0.25">
      <c r="A80" s="115" t="s">
        <v>81</v>
      </c>
      <c r="B80" s="172">
        <v>317211</v>
      </c>
      <c r="C80" s="172">
        <v>10036</v>
      </c>
      <c r="D80" s="174">
        <f t="shared" si="1"/>
        <v>327247</v>
      </c>
    </row>
    <row r="81" spans="1:4" ht="15.75" x14ac:dyDescent="0.25">
      <c r="A81" s="115" t="s">
        <v>82</v>
      </c>
      <c r="B81" s="172">
        <v>279385</v>
      </c>
      <c r="C81" s="172">
        <v>8839</v>
      </c>
      <c r="D81" s="174">
        <f t="shared" si="1"/>
        <v>288224</v>
      </c>
    </row>
    <row r="82" spans="1:4" ht="15.75" x14ac:dyDescent="0.25">
      <c r="A82" s="115" t="s">
        <v>180</v>
      </c>
      <c r="B82" s="172">
        <v>115769</v>
      </c>
      <c r="C82" s="172">
        <v>3663</v>
      </c>
      <c r="D82" s="174">
        <f t="shared" si="1"/>
        <v>119432</v>
      </c>
    </row>
    <row r="83" spans="1:4" ht="15.75" x14ac:dyDescent="0.25">
      <c r="A83" s="115" t="s">
        <v>83</v>
      </c>
      <c r="B83" s="172">
        <v>786503</v>
      </c>
      <c r="C83" s="172">
        <v>24884</v>
      </c>
      <c r="D83" s="174">
        <f t="shared" si="1"/>
        <v>811387</v>
      </c>
    </row>
    <row r="84" spans="1:4" ht="15.75" x14ac:dyDescent="0.25">
      <c r="A84" s="115" t="s">
        <v>84</v>
      </c>
      <c r="B84" s="172">
        <v>231226</v>
      </c>
      <c r="C84" s="172">
        <v>7316</v>
      </c>
      <c r="D84" s="174">
        <f t="shared" si="1"/>
        <v>238542</v>
      </c>
    </row>
    <row r="85" spans="1:4" ht="15.75" x14ac:dyDescent="0.25">
      <c r="A85" s="115" t="s">
        <v>85</v>
      </c>
      <c r="B85" s="172">
        <v>91344</v>
      </c>
      <c r="C85" s="172">
        <v>2890</v>
      </c>
      <c r="D85" s="174">
        <f t="shared" si="1"/>
        <v>94234</v>
      </c>
    </row>
    <row r="86" spans="1:4" ht="15.75" x14ac:dyDescent="0.25">
      <c r="A86" s="115" t="s">
        <v>86</v>
      </c>
      <c r="B86" s="172">
        <v>699841</v>
      </c>
      <c r="C86" s="172">
        <v>22142</v>
      </c>
      <c r="D86" s="174">
        <f t="shared" si="1"/>
        <v>721983</v>
      </c>
    </row>
    <row r="87" spans="1:4" ht="15.75" x14ac:dyDescent="0.25">
      <c r="A87" s="115" t="s">
        <v>87</v>
      </c>
      <c r="B87" s="172">
        <v>223251</v>
      </c>
      <c r="C87" s="172">
        <v>7063</v>
      </c>
      <c r="D87" s="174">
        <f t="shared" si="1"/>
        <v>230314</v>
      </c>
    </row>
    <row r="88" spans="1:4" ht="15.75" x14ac:dyDescent="0.25">
      <c r="A88" s="115" t="s">
        <v>251</v>
      </c>
      <c r="B88" s="172">
        <v>32944</v>
      </c>
      <c r="C88" s="172">
        <v>1042</v>
      </c>
      <c r="D88" s="174">
        <f t="shared" si="1"/>
        <v>33986</v>
      </c>
    </row>
    <row r="89" spans="1:4" ht="15.75" x14ac:dyDescent="0.25">
      <c r="A89" s="115" t="s">
        <v>88</v>
      </c>
      <c r="B89" s="172">
        <v>16410286</v>
      </c>
      <c r="C89" s="172">
        <v>519190</v>
      </c>
      <c r="D89" s="174">
        <f t="shared" si="1"/>
        <v>16929476</v>
      </c>
    </row>
    <row r="90" spans="1:4" ht="15.75" x14ac:dyDescent="0.25">
      <c r="A90" s="115" t="s">
        <v>252</v>
      </c>
      <c r="B90" s="172">
        <v>52268</v>
      </c>
      <c r="C90" s="172">
        <v>1654</v>
      </c>
      <c r="D90" s="174">
        <f t="shared" si="1"/>
        <v>53922</v>
      </c>
    </row>
    <row r="91" spans="1:4" ht="15.75" x14ac:dyDescent="0.25">
      <c r="A91" s="115" t="s">
        <v>89</v>
      </c>
      <c r="B91" s="172">
        <v>1010217</v>
      </c>
      <c r="C91" s="172">
        <v>31961</v>
      </c>
      <c r="D91" s="174">
        <f t="shared" si="1"/>
        <v>1042178</v>
      </c>
    </row>
    <row r="92" spans="1:4" ht="15.75" x14ac:dyDescent="0.25">
      <c r="A92" s="115" t="s">
        <v>90</v>
      </c>
      <c r="B92" s="172">
        <v>381427</v>
      </c>
      <c r="C92" s="172">
        <v>12068</v>
      </c>
      <c r="D92" s="174">
        <f t="shared" si="1"/>
        <v>393495</v>
      </c>
    </row>
    <row r="93" spans="1:4" ht="15.75" x14ac:dyDescent="0.25">
      <c r="A93" s="115" t="s">
        <v>91</v>
      </c>
      <c r="B93" s="172">
        <v>1649251</v>
      </c>
      <c r="C93" s="172">
        <v>52179</v>
      </c>
      <c r="D93" s="174">
        <f t="shared" si="1"/>
        <v>1701430</v>
      </c>
    </row>
    <row r="94" spans="1:4" ht="15.75" x14ac:dyDescent="0.25">
      <c r="A94" s="115" t="s">
        <v>286</v>
      </c>
      <c r="B94" s="172">
        <v>249408</v>
      </c>
      <c r="C94" s="172">
        <v>7891</v>
      </c>
      <c r="D94" s="174">
        <f t="shared" si="1"/>
        <v>257299</v>
      </c>
    </row>
    <row r="95" spans="1:4" ht="15.75" x14ac:dyDescent="0.25">
      <c r="A95" s="115" t="s">
        <v>92</v>
      </c>
      <c r="B95" s="172">
        <v>449015</v>
      </c>
      <c r="C95" s="172">
        <v>14206</v>
      </c>
      <c r="D95" s="174">
        <f t="shared" si="1"/>
        <v>463221</v>
      </c>
    </row>
    <row r="96" spans="1:4" ht="15.75" x14ac:dyDescent="0.25">
      <c r="A96" s="115" t="s">
        <v>93</v>
      </c>
      <c r="B96" s="172">
        <v>268873</v>
      </c>
      <c r="C96" s="172">
        <v>8507</v>
      </c>
      <c r="D96" s="174">
        <f t="shared" si="1"/>
        <v>277380</v>
      </c>
    </row>
    <row r="97" spans="1:4" ht="15.75" x14ac:dyDescent="0.25">
      <c r="A97" s="115" t="s">
        <v>94</v>
      </c>
      <c r="B97" s="172">
        <v>972390</v>
      </c>
      <c r="C97" s="172">
        <v>30765</v>
      </c>
      <c r="D97" s="174">
        <f t="shared" si="1"/>
        <v>1003155</v>
      </c>
    </row>
    <row r="98" spans="1:4" ht="15.75" x14ac:dyDescent="0.25">
      <c r="A98" s="115" t="s">
        <v>95</v>
      </c>
      <c r="B98" s="172">
        <v>294114</v>
      </c>
      <c r="C98" s="172">
        <v>9305</v>
      </c>
      <c r="D98" s="174">
        <f t="shared" si="1"/>
        <v>303419</v>
      </c>
    </row>
    <row r="99" spans="1:4" ht="15.75" x14ac:dyDescent="0.25">
      <c r="A99" s="115" t="s">
        <v>96</v>
      </c>
      <c r="B99" s="172">
        <v>82439</v>
      </c>
      <c r="C99" s="172">
        <v>2608</v>
      </c>
      <c r="D99" s="174">
        <f t="shared" si="1"/>
        <v>85047</v>
      </c>
    </row>
    <row r="100" spans="1:4" ht="15.75" x14ac:dyDescent="0.25">
      <c r="A100" s="115" t="s">
        <v>97</v>
      </c>
      <c r="B100" s="172">
        <v>161420</v>
      </c>
      <c r="C100" s="172">
        <v>5107</v>
      </c>
      <c r="D100" s="174">
        <f t="shared" si="1"/>
        <v>166527</v>
      </c>
    </row>
    <row r="101" spans="1:4" ht="15.75" x14ac:dyDescent="0.25">
      <c r="A101" s="115" t="s">
        <v>98</v>
      </c>
      <c r="B101" s="172">
        <v>326701</v>
      </c>
      <c r="C101" s="172">
        <v>10336</v>
      </c>
      <c r="D101" s="174">
        <f t="shared" si="1"/>
        <v>337037</v>
      </c>
    </row>
    <row r="102" spans="1:4" ht="15.75" x14ac:dyDescent="0.25">
      <c r="A102" s="115" t="s">
        <v>99</v>
      </c>
      <c r="B102" s="172">
        <v>220042</v>
      </c>
      <c r="C102" s="172">
        <v>6962</v>
      </c>
      <c r="D102" s="174">
        <f t="shared" si="1"/>
        <v>227004</v>
      </c>
    </row>
    <row r="103" spans="1:4" ht="15.75" x14ac:dyDescent="0.25">
      <c r="A103" s="115" t="s">
        <v>100</v>
      </c>
      <c r="B103" s="172">
        <v>258448</v>
      </c>
      <c r="C103" s="172">
        <v>8177</v>
      </c>
      <c r="D103" s="174">
        <f t="shared" si="1"/>
        <v>266625</v>
      </c>
    </row>
    <row r="104" spans="1:4" ht="15.75" x14ac:dyDescent="0.25">
      <c r="A104" s="115" t="s">
        <v>101</v>
      </c>
      <c r="B104" s="172">
        <v>133302</v>
      </c>
      <c r="C104" s="172">
        <v>4217</v>
      </c>
      <c r="D104" s="174">
        <f t="shared" si="1"/>
        <v>137519</v>
      </c>
    </row>
    <row r="105" spans="1:4" ht="15.75" x14ac:dyDescent="0.25">
      <c r="A105" s="115" t="s">
        <v>102</v>
      </c>
      <c r="B105" s="172">
        <v>358033</v>
      </c>
      <c r="C105" s="172">
        <v>11328</v>
      </c>
      <c r="D105" s="174">
        <f t="shared" si="1"/>
        <v>369361</v>
      </c>
    </row>
    <row r="106" spans="1:4" ht="15.75" x14ac:dyDescent="0.25">
      <c r="A106" s="115" t="s">
        <v>253</v>
      </c>
      <c r="B106" s="172">
        <v>118196</v>
      </c>
      <c r="C106" s="172">
        <v>3740</v>
      </c>
      <c r="D106" s="174">
        <f t="shared" si="1"/>
        <v>121936</v>
      </c>
    </row>
    <row r="107" spans="1:4" ht="15.75" x14ac:dyDescent="0.25">
      <c r="A107" s="115" t="s">
        <v>103</v>
      </c>
      <c r="B107" s="172">
        <v>101915</v>
      </c>
      <c r="C107" s="172">
        <v>3224</v>
      </c>
      <c r="D107" s="174">
        <f t="shared" si="1"/>
        <v>105139</v>
      </c>
    </row>
    <row r="108" spans="1:4" ht="15.75" x14ac:dyDescent="0.25">
      <c r="A108" s="115" t="s">
        <v>104</v>
      </c>
      <c r="B108" s="172">
        <v>1181131</v>
      </c>
      <c r="C108" s="172">
        <v>37369</v>
      </c>
      <c r="D108" s="174">
        <f t="shared" si="1"/>
        <v>1218500</v>
      </c>
    </row>
    <row r="109" spans="1:4" ht="15.75" x14ac:dyDescent="0.25">
      <c r="A109" s="115" t="s">
        <v>105</v>
      </c>
      <c r="B109" s="172">
        <v>178048</v>
      </c>
      <c r="C109" s="172">
        <v>5633</v>
      </c>
      <c r="D109" s="174">
        <f t="shared" si="1"/>
        <v>183681</v>
      </c>
    </row>
    <row r="110" spans="1:4" ht="15.75" x14ac:dyDescent="0.25">
      <c r="A110" s="115" t="s">
        <v>106</v>
      </c>
      <c r="B110" s="172">
        <v>383612</v>
      </c>
      <c r="C110" s="172">
        <v>12137</v>
      </c>
      <c r="D110" s="174">
        <f t="shared" si="1"/>
        <v>395749</v>
      </c>
    </row>
    <row r="111" spans="1:4" ht="15.75" x14ac:dyDescent="0.25">
      <c r="A111" s="115" t="s">
        <v>107</v>
      </c>
      <c r="B111" s="172">
        <v>574803</v>
      </c>
      <c r="C111" s="172">
        <v>18186</v>
      </c>
      <c r="D111" s="174">
        <f t="shared" si="1"/>
        <v>592989</v>
      </c>
    </row>
    <row r="112" spans="1:4" ht="15.75" x14ac:dyDescent="0.25">
      <c r="A112" s="115" t="s">
        <v>108</v>
      </c>
      <c r="B112" s="172">
        <v>147724</v>
      </c>
      <c r="C112" s="172">
        <v>4674</v>
      </c>
      <c r="D112" s="174">
        <f t="shared" si="1"/>
        <v>152398</v>
      </c>
    </row>
    <row r="113" spans="1:4" ht="15.75" x14ac:dyDescent="0.25">
      <c r="A113" s="115" t="s">
        <v>109</v>
      </c>
      <c r="B113" s="172">
        <v>284309</v>
      </c>
      <c r="C113" s="172">
        <v>8995</v>
      </c>
      <c r="D113" s="174">
        <f t="shared" si="1"/>
        <v>293304</v>
      </c>
    </row>
    <row r="114" spans="1:4" ht="15.75" x14ac:dyDescent="0.25">
      <c r="A114" s="115" t="s">
        <v>254</v>
      </c>
      <c r="B114" s="172">
        <v>196479</v>
      </c>
      <c r="C114" s="172">
        <v>6216</v>
      </c>
      <c r="D114" s="174">
        <f t="shared" si="1"/>
        <v>202695</v>
      </c>
    </row>
    <row r="115" spans="1:4" ht="15.75" x14ac:dyDescent="0.25">
      <c r="A115" s="115" t="s">
        <v>110</v>
      </c>
      <c r="B115" s="172">
        <v>846511</v>
      </c>
      <c r="C115" s="172">
        <v>26782</v>
      </c>
      <c r="D115" s="174">
        <f t="shared" si="1"/>
        <v>873293</v>
      </c>
    </row>
    <row r="116" spans="1:4" ht="15.75" x14ac:dyDescent="0.25">
      <c r="A116" s="115" t="s">
        <v>111</v>
      </c>
      <c r="B116" s="172">
        <v>295299</v>
      </c>
      <c r="C116" s="172">
        <v>9343</v>
      </c>
      <c r="D116" s="174">
        <f t="shared" si="1"/>
        <v>304642</v>
      </c>
    </row>
    <row r="117" spans="1:4" ht="15.75" x14ac:dyDescent="0.25">
      <c r="A117" s="115" t="s">
        <v>112</v>
      </c>
      <c r="B117" s="172">
        <v>170930</v>
      </c>
      <c r="C117" s="172">
        <v>5408</v>
      </c>
      <c r="D117" s="174">
        <f t="shared" si="1"/>
        <v>176338</v>
      </c>
    </row>
    <row r="118" spans="1:4" ht="15.75" x14ac:dyDescent="0.25">
      <c r="A118" s="115" t="s">
        <v>113</v>
      </c>
      <c r="B118" s="172">
        <v>469622</v>
      </c>
      <c r="C118" s="172">
        <v>14858</v>
      </c>
      <c r="D118" s="174">
        <f t="shared" si="1"/>
        <v>484480</v>
      </c>
    </row>
    <row r="119" spans="1:4" ht="15.75" x14ac:dyDescent="0.25">
      <c r="A119" s="115" t="s">
        <v>114</v>
      </c>
      <c r="B119" s="172">
        <v>119278</v>
      </c>
      <c r="C119" s="172">
        <v>3774</v>
      </c>
      <c r="D119" s="174">
        <f t="shared" si="1"/>
        <v>123052</v>
      </c>
    </row>
    <row r="120" spans="1:4" ht="15.75" x14ac:dyDescent="0.25">
      <c r="A120" s="115" t="s">
        <v>115</v>
      </c>
      <c r="B120" s="172">
        <v>322661</v>
      </c>
      <c r="C120" s="172">
        <v>10208</v>
      </c>
      <c r="D120" s="174">
        <f t="shared" si="1"/>
        <v>332869</v>
      </c>
    </row>
    <row r="121" spans="1:4" ht="15.75" x14ac:dyDescent="0.25">
      <c r="A121" s="115" t="s">
        <v>116</v>
      </c>
      <c r="B121" s="172">
        <v>139686</v>
      </c>
      <c r="C121" s="172">
        <v>4419</v>
      </c>
      <c r="D121" s="174">
        <f t="shared" si="1"/>
        <v>144105</v>
      </c>
    </row>
    <row r="122" spans="1:4" ht="15.75" x14ac:dyDescent="0.25">
      <c r="A122" s="115" t="s">
        <v>255</v>
      </c>
      <c r="B122" s="172">
        <v>118674</v>
      </c>
      <c r="C122" s="172">
        <v>3755</v>
      </c>
      <c r="D122" s="174">
        <f t="shared" si="1"/>
        <v>122429</v>
      </c>
    </row>
    <row r="123" spans="1:4" ht="15.75" x14ac:dyDescent="0.25">
      <c r="A123" s="115" t="s">
        <v>117</v>
      </c>
      <c r="B123" s="172">
        <v>208221</v>
      </c>
      <c r="C123" s="172">
        <v>6588</v>
      </c>
      <c r="D123" s="174">
        <f t="shared" si="1"/>
        <v>214809</v>
      </c>
    </row>
    <row r="124" spans="1:4" ht="15.75" x14ac:dyDescent="0.25">
      <c r="A124" s="115" t="s">
        <v>118</v>
      </c>
      <c r="B124" s="172">
        <v>421183</v>
      </c>
      <c r="C124" s="172">
        <v>13326</v>
      </c>
      <c r="D124" s="174">
        <f t="shared" si="1"/>
        <v>434509</v>
      </c>
    </row>
    <row r="125" spans="1:4" ht="15.75" x14ac:dyDescent="0.25">
      <c r="A125" s="115" t="s">
        <v>119</v>
      </c>
      <c r="B125" s="172">
        <v>187801</v>
      </c>
      <c r="C125" s="172">
        <v>5942</v>
      </c>
      <c r="D125" s="174">
        <f t="shared" si="1"/>
        <v>193743</v>
      </c>
    </row>
    <row r="126" spans="1:4" ht="15.75" x14ac:dyDescent="0.25">
      <c r="A126" s="115" t="s">
        <v>120</v>
      </c>
      <c r="B126" s="172">
        <v>434293</v>
      </c>
      <c r="C126" s="172">
        <v>13740</v>
      </c>
      <c r="D126" s="174">
        <f t="shared" si="1"/>
        <v>448033</v>
      </c>
    </row>
    <row r="127" spans="1:4" ht="15.75" x14ac:dyDescent="0.25">
      <c r="A127" s="115" t="s">
        <v>256</v>
      </c>
      <c r="B127" s="172">
        <v>211577</v>
      </c>
      <c r="C127" s="172">
        <v>6694</v>
      </c>
      <c r="D127" s="174">
        <f t="shared" si="1"/>
        <v>218271</v>
      </c>
    </row>
    <row r="128" spans="1:4" ht="15.75" x14ac:dyDescent="0.25">
      <c r="A128" s="115" t="s">
        <v>121</v>
      </c>
      <c r="B128" s="172">
        <v>556257</v>
      </c>
      <c r="C128" s="172">
        <v>17599</v>
      </c>
      <c r="D128" s="174">
        <f t="shared" si="1"/>
        <v>573856</v>
      </c>
    </row>
    <row r="129" spans="1:4" ht="15.75" x14ac:dyDescent="0.25">
      <c r="A129" s="115" t="s">
        <v>257</v>
      </c>
      <c r="B129" s="172">
        <v>226010</v>
      </c>
      <c r="C129" s="172">
        <v>7151</v>
      </c>
      <c r="D129" s="174">
        <f t="shared" si="1"/>
        <v>233161</v>
      </c>
    </row>
    <row r="130" spans="1:4" ht="15.75" x14ac:dyDescent="0.25">
      <c r="A130" s="115" t="s">
        <v>122</v>
      </c>
      <c r="B130" s="172">
        <v>88639</v>
      </c>
      <c r="C130" s="172">
        <v>2804</v>
      </c>
      <c r="D130" s="174">
        <f t="shared" si="1"/>
        <v>91443</v>
      </c>
    </row>
    <row r="131" spans="1:4" ht="15.75" x14ac:dyDescent="0.25">
      <c r="A131" s="115" t="s">
        <v>123</v>
      </c>
      <c r="B131" s="172">
        <v>354177</v>
      </c>
      <c r="C131" s="172">
        <v>11206</v>
      </c>
      <c r="D131" s="174">
        <f t="shared" si="1"/>
        <v>365383</v>
      </c>
    </row>
    <row r="132" spans="1:4" ht="15.75" x14ac:dyDescent="0.25">
      <c r="A132" s="115" t="s">
        <v>124</v>
      </c>
      <c r="B132" s="172">
        <v>1447302</v>
      </c>
      <c r="C132" s="172">
        <v>45790</v>
      </c>
      <c r="D132" s="174">
        <f t="shared" ref="D132:D174" si="2">SUM(B132:C132)</f>
        <v>1493092</v>
      </c>
    </row>
    <row r="133" spans="1:4" ht="15.75" x14ac:dyDescent="0.25">
      <c r="A133" s="115" t="s">
        <v>125</v>
      </c>
      <c r="B133" s="172">
        <v>192180</v>
      </c>
      <c r="C133" s="172">
        <v>6080</v>
      </c>
      <c r="D133" s="174">
        <f t="shared" si="2"/>
        <v>198260</v>
      </c>
    </row>
    <row r="134" spans="1:4" ht="15.75" x14ac:dyDescent="0.25">
      <c r="A134" s="115" t="s">
        <v>258</v>
      </c>
      <c r="B134" s="172">
        <v>652057</v>
      </c>
      <c r="C134" s="172">
        <v>20630</v>
      </c>
      <c r="D134" s="174">
        <f t="shared" si="2"/>
        <v>672687</v>
      </c>
    </row>
    <row r="135" spans="1:4" ht="15.75" x14ac:dyDescent="0.25">
      <c r="A135" s="115" t="s">
        <v>126</v>
      </c>
      <c r="B135" s="172">
        <v>74014</v>
      </c>
      <c r="C135" s="172">
        <v>2342</v>
      </c>
      <c r="D135" s="174">
        <f t="shared" si="2"/>
        <v>76356</v>
      </c>
    </row>
    <row r="136" spans="1:4" ht="15.75" x14ac:dyDescent="0.25">
      <c r="A136" s="115" t="s">
        <v>259</v>
      </c>
      <c r="B136" s="172">
        <v>394092</v>
      </c>
      <c r="C136" s="172">
        <v>12468</v>
      </c>
      <c r="D136" s="174">
        <f t="shared" si="2"/>
        <v>406560</v>
      </c>
    </row>
    <row r="137" spans="1:4" ht="15.75" x14ac:dyDescent="0.25">
      <c r="A137" s="115" t="s">
        <v>260</v>
      </c>
      <c r="B137" s="172">
        <v>103313</v>
      </c>
      <c r="C137" s="172">
        <v>3269</v>
      </c>
      <c r="D137" s="174">
        <f t="shared" si="2"/>
        <v>106582</v>
      </c>
    </row>
    <row r="138" spans="1:4" ht="15.75" x14ac:dyDescent="0.25">
      <c r="A138" s="115" t="s">
        <v>261</v>
      </c>
      <c r="B138" s="172">
        <v>88504</v>
      </c>
      <c r="C138" s="172">
        <v>2800</v>
      </c>
      <c r="D138" s="174">
        <f t="shared" si="2"/>
        <v>91304</v>
      </c>
    </row>
    <row r="139" spans="1:4" ht="15.75" x14ac:dyDescent="0.25">
      <c r="A139" s="115" t="s">
        <v>127</v>
      </c>
      <c r="B139" s="172">
        <v>231907</v>
      </c>
      <c r="C139" s="172">
        <v>7337</v>
      </c>
      <c r="D139" s="174">
        <f t="shared" si="2"/>
        <v>239244</v>
      </c>
    </row>
    <row r="140" spans="1:4" ht="15.75" x14ac:dyDescent="0.25">
      <c r="A140" s="115" t="s">
        <v>128</v>
      </c>
      <c r="B140" s="172">
        <v>382436</v>
      </c>
      <c r="C140" s="172">
        <v>12100</v>
      </c>
      <c r="D140" s="174">
        <f t="shared" si="2"/>
        <v>394536</v>
      </c>
    </row>
    <row r="141" spans="1:4" ht="15.75" x14ac:dyDescent="0.25">
      <c r="A141" s="115" t="s">
        <v>129</v>
      </c>
      <c r="B141" s="172">
        <v>794411</v>
      </c>
      <c r="C141" s="172">
        <v>25134</v>
      </c>
      <c r="D141" s="174">
        <f t="shared" si="2"/>
        <v>819545</v>
      </c>
    </row>
    <row r="142" spans="1:4" ht="15.75" x14ac:dyDescent="0.25">
      <c r="A142" s="115" t="s">
        <v>262</v>
      </c>
      <c r="B142" s="172">
        <v>175086</v>
      </c>
      <c r="C142" s="172">
        <v>5539</v>
      </c>
      <c r="D142" s="174">
        <f t="shared" si="2"/>
        <v>180625</v>
      </c>
    </row>
    <row r="143" spans="1:4" ht="15.75" x14ac:dyDescent="0.25">
      <c r="A143" s="115" t="s">
        <v>263</v>
      </c>
      <c r="B143" s="172">
        <v>60968</v>
      </c>
      <c r="C143" s="172">
        <v>1929</v>
      </c>
      <c r="D143" s="174">
        <f t="shared" si="2"/>
        <v>62897</v>
      </c>
    </row>
    <row r="144" spans="1:4" ht="15.75" x14ac:dyDescent="0.25">
      <c r="A144" s="115" t="s">
        <v>130</v>
      </c>
      <c r="B144" s="172">
        <v>218402</v>
      </c>
      <c r="C144" s="172">
        <v>6910</v>
      </c>
      <c r="D144" s="174">
        <f t="shared" si="2"/>
        <v>225312</v>
      </c>
    </row>
    <row r="145" spans="1:4" ht="15.75" x14ac:dyDescent="0.25">
      <c r="A145" s="115" t="s">
        <v>131</v>
      </c>
      <c r="B145" s="172">
        <v>839184</v>
      </c>
      <c r="C145" s="172">
        <v>26550</v>
      </c>
      <c r="D145" s="174">
        <f t="shared" si="2"/>
        <v>865734</v>
      </c>
    </row>
    <row r="146" spans="1:4" ht="15.75" x14ac:dyDescent="0.25">
      <c r="A146" s="115" t="s">
        <v>264</v>
      </c>
      <c r="B146" s="172">
        <v>122398</v>
      </c>
      <c r="C146" s="172">
        <v>3872</v>
      </c>
      <c r="D146" s="174">
        <f t="shared" si="2"/>
        <v>126270</v>
      </c>
    </row>
    <row r="147" spans="1:4" ht="15.75" x14ac:dyDescent="0.25">
      <c r="A147" s="115" t="s">
        <v>132</v>
      </c>
      <c r="B147" s="172">
        <v>42166</v>
      </c>
      <c r="C147" s="172">
        <v>1334</v>
      </c>
      <c r="D147" s="174">
        <f t="shared" si="2"/>
        <v>43500</v>
      </c>
    </row>
    <row r="148" spans="1:4" ht="15.75" x14ac:dyDescent="0.25">
      <c r="A148" s="115" t="s">
        <v>133</v>
      </c>
      <c r="B148" s="172">
        <v>308258</v>
      </c>
      <c r="C148" s="172">
        <v>9753</v>
      </c>
      <c r="D148" s="174">
        <f t="shared" si="2"/>
        <v>318011</v>
      </c>
    </row>
    <row r="149" spans="1:4" ht="15.75" x14ac:dyDescent="0.25">
      <c r="A149" s="115" t="s">
        <v>134</v>
      </c>
      <c r="B149" s="172">
        <v>332916</v>
      </c>
      <c r="C149" s="172">
        <v>10533</v>
      </c>
      <c r="D149" s="174">
        <f t="shared" si="2"/>
        <v>343449</v>
      </c>
    </row>
    <row r="150" spans="1:4" ht="15.75" x14ac:dyDescent="0.25">
      <c r="A150" s="115" t="s">
        <v>135</v>
      </c>
      <c r="B150" s="172">
        <v>325319</v>
      </c>
      <c r="C150" s="172">
        <v>10293</v>
      </c>
      <c r="D150" s="174">
        <f t="shared" si="2"/>
        <v>335612</v>
      </c>
    </row>
    <row r="151" spans="1:4" ht="15.75" x14ac:dyDescent="0.25">
      <c r="A151" s="115" t="s">
        <v>265</v>
      </c>
      <c r="B151" s="172">
        <v>262968</v>
      </c>
      <c r="C151" s="172">
        <v>8320</v>
      </c>
      <c r="D151" s="174">
        <f t="shared" si="2"/>
        <v>271288</v>
      </c>
    </row>
    <row r="152" spans="1:4" ht="15.75" x14ac:dyDescent="0.25">
      <c r="A152" s="115" t="s">
        <v>266</v>
      </c>
      <c r="B152" s="172">
        <v>110383</v>
      </c>
      <c r="C152" s="172">
        <v>3492</v>
      </c>
      <c r="D152" s="174">
        <f t="shared" si="2"/>
        <v>113875</v>
      </c>
    </row>
    <row r="153" spans="1:4" ht="15.75" x14ac:dyDescent="0.25">
      <c r="A153" s="115" t="s">
        <v>267</v>
      </c>
      <c r="B153" s="172">
        <v>52025</v>
      </c>
      <c r="C153" s="172">
        <v>1646</v>
      </c>
      <c r="D153" s="174">
        <f t="shared" si="2"/>
        <v>53671</v>
      </c>
    </row>
    <row r="154" spans="1:4" ht="15.75" x14ac:dyDescent="0.25">
      <c r="A154" s="115" t="s">
        <v>136</v>
      </c>
      <c r="B154" s="172">
        <v>1061302</v>
      </c>
      <c r="C154" s="172">
        <v>33578</v>
      </c>
      <c r="D154" s="174">
        <f t="shared" si="2"/>
        <v>1094880</v>
      </c>
    </row>
    <row r="155" spans="1:4" ht="15.75" x14ac:dyDescent="0.25">
      <c r="A155" s="115" t="s">
        <v>137</v>
      </c>
      <c r="B155" s="172">
        <v>825319</v>
      </c>
      <c r="C155" s="172">
        <v>26112</v>
      </c>
      <c r="D155" s="174">
        <f t="shared" si="2"/>
        <v>851431</v>
      </c>
    </row>
    <row r="156" spans="1:4" ht="15.75" x14ac:dyDescent="0.25">
      <c r="A156" s="115" t="s">
        <v>287</v>
      </c>
      <c r="B156" s="172">
        <v>343850</v>
      </c>
      <c r="C156" s="172">
        <v>10879</v>
      </c>
      <c r="D156" s="174">
        <f t="shared" si="2"/>
        <v>354729</v>
      </c>
    </row>
    <row r="157" spans="1:4" ht="15.75" x14ac:dyDescent="0.25">
      <c r="A157" s="115" t="s">
        <v>268</v>
      </c>
      <c r="B157" s="172">
        <v>190326</v>
      </c>
      <c r="C157" s="172">
        <v>6022</v>
      </c>
      <c r="D157" s="174">
        <f t="shared" si="2"/>
        <v>196348</v>
      </c>
    </row>
    <row r="158" spans="1:4" ht="15.75" x14ac:dyDescent="0.25">
      <c r="A158" s="115" t="s">
        <v>269</v>
      </c>
      <c r="B158" s="172">
        <v>31443</v>
      </c>
      <c r="C158" s="172">
        <v>995</v>
      </c>
      <c r="D158" s="174">
        <f t="shared" si="2"/>
        <v>32438</v>
      </c>
    </row>
    <row r="159" spans="1:4" ht="15.75" x14ac:dyDescent="0.25">
      <c r="A159" s="115" t="s">
        <v>139</v>
      </c>
      <c r="B159" s="172">
        <v>348801</v>
      </c>
      <c r="C159" s="172">
        <v>11035</v>
      </c>
      <c r="D159" s="174">
        <f t="shared" si="2"/>
        <v>359836</v>
      </c>
    </row>
    <row r="160" spans="1:4" ht="15.75" x14ac:dyDescent="0.25">
      <c r="A160" s="115" t="s">
        <v>140</v>
      </c>
      <c r="B160" s="172">
        <v>294997</v>
      </c>
      <c r="C160" s="172">
        <v>9333</v>
      </c>
      <c r="D160" s="174">
        <f t="shared" si="2"/>
        <v>304330</v>
      </c>
    </row>
    <row r="161" spans="1:4" ht="15.75" x14ac:dyDescent="0.25">
      <c r="A161" s="115" t="s">
        <v>141</v>
      </c>
      <c r="B161" s="172">
        <v>201270</v>
      </c>
      <c r="C161" s="172">
        <v>6368</v>
      </c>
      <c r="D161" s="174">
        <f t="shared" si="2"/>
        <v>207638</v>
      </c>
    </row>
    <row r="162" spans="1:4" ht="15.75" x14ac:dyDescent="0.25">
      <c r="A162" s="115" t="s">
        <v>142</v>
      </c>
      <c r="B162" s="172">
        <v>225659</v>
      </c>
      <c r="C162" s="172">
        <v>7139</v>
      </c>
      <c r="D162" s="174">
        <f t="shared" si="2"/>
        <v>232798</v>
      </c>
    </row>
    <row r="163" spans="1:4" ht="15.75" x14ac:dyDescent="0.25">
      <c r="A163" s="115" t="s">
        <v>143</v>
      </c>
      <c r="B163" s="172">
        <v>116458</v>
      </c>
      <c r="C163" s="172">
        <v>3685</v>
      </c>
      <c r="D163" s="174">
        <f t="shared" si="2"/>
        <v>120143</v>
      </c>
    </row>
    <row r="164" spans="1:4" ht="15.75" x14ac:dyDescent="0.25">
      <c r="A164" s="115" t="s">
        <v>144</v>
      </c>
      <c r="B164" s="172">
        <v>239053</v>
      </c>
      <c r="C164" s="172">
        <v>7563</v>
      </c>
      <c r="D164" s="174">
        <f t="shared" si="2"/>
        <v>246616</v>
      </c>
    </row>
    <row r="165" spans="1:4" ht="15.75" x14ac:dyDescent="0.25">
      <c r="A165" s="115" t="s">
        <v>200</v>
      </c>
      <c r="B165" s="172">
        <v>229107</v>
      </c>
      <c r="C165" s="172">
        <v>7249</v>
      </c>
      <c r="D165" s="174">
        <f t="shared" si="2"/>
        <v>236356</v>
      </c>
    </row>
    <row r="166" spans="1:4" ht="15.75" x14ac:dyDescent="0.25">
      <c r="A166" s="115" t="s">
        <v>145</v>
      </c>
      <c r="B166" s="172">
        <v>1873532</v>
      </c>
      <c r="C166" s="172">
        <v>59275</v>
      </c>
      <c r="D166" s="174">
        <f t="shared" si="2"/>
        <v>1932807</v>
      </c>
    </row>
    <row r="167" spans="1:4" ht="15.75" x14ac:dyDescent="0.25">
      <c r="A167" s="115" t="s">
        <v>146</v>
      </c>
      <c r="B167" s="172">
        <v>199749</v>
      </c>
      <c r="C167" s="172">
        <v>6320</v>
      </c>
      <c r="D167" s="174">
        <f t="shared" si="2"/>
        <v>206069</v>
      </c>
    </row>
    <row r="168" spans="1:4" ht="15.75" x14ac:dyDescent="0.25">
      <c r="A168" s="115" t="s">
        <v>147</v>
      </c>
      <c r="B168" s="172">
        <v>306838</v>
      </c>
      <c r="C168" s="172">
        <v>9708</v>
      </c>
      <c r="D168" s="174">
        <f t="shared" si="2"/>
        <v>316546</v>
      </c>
    </row>
    <row r="169" spans="1:4" ht="15.75" x14ac:dyDescent="0.25">
      <c r="A169" s="115" t="s">
        <v>148</v>
      </c>
      <c r="B169" s="172">
        <v>226775</v>
      </c>
      <c r="C169" s="172">
        <v>7175</v>
      </c>
      <c r="D169" s="174">
        <f t="shared" si="2"/>
        <v>233950</v>
      </c>
    </row>
    <row r="170" spans="1:4" ht="15.75" x14ac:dyDescent="0.25">
      <c r="A170" s="115" t="s">
        <v>149</v>
      </c>
      <c r="B170" s="172">
        <v>434012</v>
      </c>
      <c r="C170" s="172">
        <v>13731</v>
      </c>
      <c r="D170" s="174">
        <f t="shared" si="2"/>
        <v>447743</v>
      </c>
    </row>
    <row r="171" spans="1:4" ht="15.75" x14ac:dyDescent="0.25">
      <c r="A171" s="115" t="s">
        <v>270</v>
      </c>
      <c r="B171" s="172">
        <v>82443</v>
      </c>
      <c r="C171" s="172">
        <v>2608</v>
      </c>
      <c r="D171" s="174">
        <f t="shared" si="2"/>
        <v>85051</v>
      </c>
    </row>
    <row r="172" spans="1:4" ht="15.75" x14ac:dyDescent="0.25">
      <c r="A172" s="115" t="s">
        <v>271</v>
      </c>
      <c r="B172" s="172">
        <v>90875</v>
      </c>
      <c r="C172" s="172">
        <v>2875</v>
      </c>
      <c r="D172" s="174">
        <f t="shared" si="2"/>
        <v>93750</v>
      </c>
    </row>
    <row r="173" spans="1:4" ht="15.75" x14ac:dyDescent="0.25">
      <c r="A173" s="115" t="s">
        <v>150</v>
      </c>
      <c r="B173" s="172">
        <v>153391</v>
      </c>
      <c r="C173" s="172">
        <v>4853</v>
      </c>
      <c r="D173" s="175">
        <f t="shared" si="2"/>
        <v>158244</v>
      </c>
    </row>
    <row r="174" spans="1:4" ht="16.5" thickBot="1" x14ac:dyDescent="0.3">
      <c r="A174" s="115" t="s">
        <v>151</v>
      </c>
      <c r="B174" s="172">
        <v>465796</v>
      </c>
      <c r="C174" s="172">
        <v>14737</v>
      </c>
      <c r="D174" s="176">
        <f t="shared" si="2"/>
        <v>480533</v>
      </c>
    </row>
    <row r="175" spans="1:4" ht="16.5" thickTop="1" x14ac:dyDescent="0.25">
      <c r="A175" s="177" t="s">
        <v>225</v>
      </c>
      <c r="B175" s="178">
        <f>SUM(B4:B174)</f>
        <v>81889701</v>
      </c>
      <c r="C175" s="179">
        <f>SUM(C4:C174)</f>
        <v>2590845</v>
      </c>
      <c r="D175" s="180">
        <f>SUM(D4:D174)</f>
        <v>84480546</v>
      </c>
    </row>
    <row r="176" spans="1:4" x14ac:dyDescent="0.25">
      <c r="A176" s="181"/>
      <c r="B176" s="182"/>
      <c r="C176" s="183"/>
      <c r="D176" s="162"/>
    </row>
    <row r="177" spans="1:4" ht="15.75" x14ac:dyDescent="0.25">
      <c r="A177" s="184" t="s">
        <v>272</v>
      </c>
      <c r="B177" s="182"/>
      <c r="C177" s="181"/>
      <c r="D177" s="162"/>
    </row>
    <row r="178" spans="1:4" ht="15.75" x14ac:dyDescent="0.25">
      <c r="A178" s="184" t="s">
        <v>273</v>
      </c>
      <c r="B178" s="182"/>
      <c r="C178" s="181"/>
      <c r="D178" s="162"/>
    </row>
    <row r="179" spans="1:4" ht="15.75" x14ac:dyDescent="0.25">
      <c r="A179" s="185" t="s">
        <v>274</v>
      </c>
      <c r="B179" s="182"/>
      <c r="C179" s="181"/>
      <c r="D179" s="162"/>
    </row>
    <row r="180" spans="1:4" ht="15.75" x14ac:dyDescent="0.25">
      <c r="A180" s="184" t="s">
        <v>275</v>
      </c>
      <c r="B180" s="182"/>
      <c r="C180" s="181"/>
      <c r="D180" s="162"/>
    </row>
    <row r="181" spans="1:4" ht="15.75" x14ac:dyDescent="0.25">
      <c r="A181" s="184" t="s">
        <v>288</v>
      </c>
      <c r="B181" s="182"/>
      <c r="C181" s="181"/>
      <c r="D181" s="162"/>
    </row>
    <row r="182" spans="1:4" ht="15.75" x14ac:dyDescent="0.25">
      <c r="A182" s="184" t="s">
        <v>289</v>
      </c>
      <c r="B182" s="182"/>
      <c r="C182" s="181"/>
      <c r="D182" s="162"/>
    </row>
    <row r="183" spans="1:4" ht="15.75" x14ac:dyDescent="0.25">
      <c r="A183" s="186" t="s">
        <v>276</v>
      </c>
      <c r="B183" s="182"/>
      <c r="C183" s="181"/>
      <c r="D183" s="162"/>
    </row>
    <row r="184" spans="1:4" ht="20.45" customHeight="1" x14ac:dyDescent="0.25">
      <c r="A184" s="187" t="s">
        <v>290</v>
      </c>
      <c r="B184" s="182"/>
      <c r="C184" s="181"/>
      <c r="D184" s="1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275"/>
  <sheetViews>
    <sheetView showGridLines="0" zoomScale="136" zoomScaleNormal="136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235" sqref="B235"/>
    </sheetView>
  </sheetViews>
  <sheetFormatPr defaultColWidth="9" defaultRowHeight="12" x14ac:dyDescent="0.2"/>
  <cols>
    <col min="1" max="1" width="6.7109375" style="24" customWidth="1"/>
    <col min="2" max="2" width="43.7109375" style="24" customWidth="1"/>
    <col min="3" max="3" width="3" style="24" customWidth="1"/>
    <col min="4" max="5" width="12.7109375" style="24" customWidth="1"/>
    <col min="6" max="7" width="11.7109375" style="24" customWidth="1"/>
    <col min="8" max="8" width="13" style="24" customWidth="1"/>
    <col min="9" max="9" width="5.7109375" style="24" customWidth="1"/>
    <col min="10" max="16384" width="9" style="40"/>
  </cols>
  <sheetData>
    <row r="1" spans="1:11" ht="15.75" x14ac:dyDescent="0.25">
      <c r="A1" s="189" t="s">
        <v>223</v>
      </c>
      <c r="B1" s="189"/>
      <c r="C1" s="189"/>
      <c r="D1" s="189"/>
      <c r="E1" s="189"/>
      <c r="F1" s="189"/>
      <c r="G1" s="189"/>
      <c r="H1" s="189"/>
    </row>
    <row r="3" spans="1:11" ht="15.75" x14ac:dyDescent="0.25">
      <c r="A3" s="92" t="s">
        <v>0</v>
      </c>
      <c r="C3" s="190"/>
      <c r="D3" s="190"/>
      <c r="E3" s="53"/>
      <c r="F3" s="54"/>
      <c r="G3" s="54"/>
      <c r="H3" s="54"/>
      <c r="I3" s="26"/>
    </row>
    <row r="4" spans="1:11" ht="15.75" x14ac:dyDescent="0.25">
      <c r="A4" s="93" t="s">
        <v>226</v>
      </c>
      <c r="C4" s="39"/>
      <c r="D4" s="39"/>
      <c r="E4" s="39"/>
      <c r="F4" s="55"/>
      <c r="G4" s="55"/>
      <c r="H4" s="55"/>
      <c r="I4" s="26"/>
    </row>
    <row r="5" spans="1:11" ht="14.25" x14ac:dyDescent="0.35">
      <c r="B5" s="25"/>
      <c r="C5" s="26"/>
      <c r="D5" s="26"/>
      <c r="E5" s="26"/>
      <c r="F5" s="26"/>
      <c r="G5" s="26"/>
      <c r="H5" s="26"/>
    </row>
    <row r="6" spans="1:11" ht="14.25" x14ac:dyDescent="0.35">
      <c r="A6" s="43"/>
      <c r="B6" s="1"/>
      <c r="C6" s="27"/>
      <c r="D6" s="28"/>
      <c r="E6" s="28"/>
      <c r="F6" s="27"/>
      <c r="G6" s="27"/>
      <c r="H6" s="27"/>
    </row>
    <row r="7" spans="1:11" ht="14.25" x14ac:dyDescent="0.35">
      <c r="A7" s="23"/>
      <c r="B7" s="22"/>
      <c r="C7" s="191" t="s">
        <v>4</v>
      </c>
      <c r="D7" s="191"/>
      <c r="E7" s="191"/>
      <c r="F7" s="191" t="s">
        <v>6</v>
      </c>
      <c r="G7" s="191"/>
      <c r="H7" s="191"/>
    </row>
    <row r="8" spans="1:11" s="62" customFormat="1" ht="14.25" x14ac:dyDescent="0.35">
      <c r="A8" s="23" t="s">
        <v>3</v>
      </c>
      <c r="B8" s="70" t="s">
        <v>7</v>
      </c>
      <c r="C8" s="73" t="s">
        <v>1</v>
      </c>
      <c r="D8" s="73" t="s">
        <v>2</v>
      </c>
      <c r="E8" s="73" t="s">
        <v>5</v>
      </c>
      <c r="F8" s="73" t="s">
        <v>1</v>
      </c>
      <c r="G8" s="73" t="s">
        <v>2</v>
      </c>
      <c r="H8" s="73" t="s">
        <v>5</v>
      </c>
      <c r="I8" s="61"/>
    </row>
    <row r="9" spans="1:11" x14ac:dyDescent="0.2">
      <c r="A9" s="44"/>
      <c r="B9" s="4"/>
      <c r="C9" s="11"/>
      <c r="D9" s="11"/>
      <c r="E9" s="11"/>
      <c r="F9" s="41"/>
      <c r="G9" s="41"/>
      <c r="H9" s="41"/>
    </row>
    <row r="10" spans="1:11" x14ac:dyDescent="0.2">
      <c r="A10" s="29">
        <v>263</v>
      </c>
      <c r="B10" s="4" t="s">
        <v>11</v>
      </c>
      <c r="C10" s="5">
        <v>44671</v>
      </c>
      <c r="D10" s="5">
        <v>0</v>
      </c>
      <c r="E10" s="5">
        <v>44671</v>
      </c>
      <c r="F10" s="77">
        <v>1.5914459999999998E-2</v>
      </c>
      <c r="G10" s="77">
        <v>0</v>
      </c>
      <c r="H10" s="77">
        <v>1.5914459999999998E-2</v>
      </c>
      <c r="K10" s="72"/>
    </row>
    <row r="11" spans="1:11" x14ac:dyDescent="0.2">
      <c r="A11" s="29">
        <v>266</v>
      </c>
      <c r="B11" s="4" t="s">
        <v>12</v>
      </c>
      <c r="C11" s="7">
        <v>9786</v>
      </c>
      <c r="D11" s="66">
        <v>0</v>
      </c>
      <c r="E11" s="7">
        <v>9786</v>
      </c>
      <c r="F11" s="77">
        <v>3.48635E-3</v>
      </c>
      <c r="G11" s="77">
        <v>0</v>
      </c>
      <c r="H11" s="77">
        <v>3.48635E-3</v>
      </c>
    </row>
    <row r="12" spans="1:11" x14ac:dyDescent="0.2">
      <c r="A12" s="29">
        <v>269</v>
      </c>
      <c r="B12" s="4" t="s">
        <v>13</v>
      </c>
      <c r="C12" s="7">
        <v>23201</v>
      </c>
      <c r="D12" s="66">
        <v>0</v>
      </c>
      <c r="E12" s="7">
        <v>23201</v>
      </c>
      <c r="F12" s="77">
        <v>8.2655699999999999E-3</v>
      </c>
      <c r="G12" s="77">
        <v>0</v>
      </c>
      <c r="H12" s="77">
        <v>8.2655699999999999E-3</v>
      </c>
    </row>
    <row r="13" spans="1:11" x14ac:dyDescent="0.2">
      <c r="A13" s="29">
        <v>270</v>
      </c>
      <c r="B13" s="4" t="s">
        <v>14</v>
      </c>
      <c r="C13" s="7">
        <v>24574</v>
      </c>
      <c r="D13" s="66">
        <v>0</v>
      </c>
      <c r="E13" s="7">
        <v>24574</v>
      </c>
      <c r="F13" s="77">
        <v>8.7547100000000006E-3</v>
      </c>
      <c r="G13" s="77">
        <v>0</v>
      </c>
      <c r="H13" s="77">
        <v>8.7547100000000006E-3</v>
      </c>
    </row>
    <row r="14" spans="1:11" x14ac:dyDescent="0.2">
      <c r="A14" s="29">
        <v>273</v>
      </c>
      <c r="B14" s="4" t="s">
        <v>15</v>
      </c>
      <c r="C14" s="7">
        <v>35713</v>
      </c>
      <c r="D14" s="66">
        <v>0</v>
      </c>
      <c r="E14" s="7">
        <v>35713</v>
      </c>
      <c r="F14" s="77">
        <v>1.2723089999999999E-2</v>
      </c>
      <c r="G14" s="77">
        <v>0</v>
      </c>
      <c r="H14" s="77">
        <v>1.2723089999999999E-2</v>
      </c>
    </row>
    <row r="15" spans="1:11" ht="14.25" x14ac:dyDescent="0.35">
      <c r="A15" s="29">
        <v>500</v>
      </c>
      <c r="B15" s="4" t="s">
        <v>16</v>
      </c>
      <c r="C15" s="9">
        <v>11710</v>
      </c>
      <c r="D15" s="67">
        <v>0</v>
      </c>
      <c r="E15" s="9">
        <v>11710</v>
      </c>
      <c r="F15" s="82">
        <v>4.1717999999999998E-3</v>
      </c>
      <c r="G15" s="82">
        <v>0</v>
      </c>
      <c r="H15" s="83">
        <v>4.1717999999999998E-3</v>
      </c>
    </row>
    <row r="16" spans="1:11" x14ac:dyDescent="0.2">
      <c r="A16" s="30"/>
      <c r="B16" s="11"/>
      <c r="C16" s="42"/>
      <c r="D16" s="42"/>
      <c r="E16" s="20"/>
      <c r="F16" s="13"/>
      <c r="G16" s="14"/>
      <c r="H16" s="14"/>
    </row>
    <row r="17" spans="1:9" x14ac:dyDescent="0.2">
      <c r="A17" s="30"/>
      <c r="B17" s="11" t="s">
        <v>212</v>
      </c>
      <c r="C17" s="12">
        <f t="shared" ref="C17:G17" si="0">SUM(C10:C15)</f>
        <v>149655</v>
      </c>
      <c r="D17" s="12">
        <f t="shared" si="0"/>
        <v>0</v>
      </c>
      <c r="E17" s="12">
        <f t="shared" si="0"/>
        <v>149655</v>
      </c>
      <c r="F17" s="80">
        <f t="shared" si="0"/>
        <v>5.3315979999999999E-2</v>
      </c>
      <c r="G17" s="80">
        <f t="shared" si="0"/>
        <v>0</v>
      </c>
      <c r="H17" s="80">
        <f>SUM(H10:H15)</f>
        <v>5.3315979999999999E-2</v>
      </c>
      <c r="I17" s="26"/>
    </row>
    <row r="18" spans="1:9" x14ac:dyDescent="0.2">
      <c r="B18" s="26"/>
      <c r="C18" s="33"/>
      <c r="D18" s="34"/>
      <c r="E18" s="35"/>
      <c r="F18" s="35"/>
      <c r="G18" s="26"/>
      <c r="H18" s="26"/>
      <c r="I18" s="26"/>
    </row>
    <row r="19" spans="1:9" x14ac:dyDescent="0.2">
      <c r="B19" s="26"/>
      <c r="C19" s="33"/>
      <c r="D19" s="35"/>
      <c r="E19" s="35"/>
      <c r="F19" s="45"/>
      <c r="G19" s="36"/>
      <c r="H19" s="36"/>
    </row>
    <row r="20" spans="1:9" ht="14.25" x14ac:dyDescent="0.35">
      <c r="A20" s="43"/>
      <c r="B20" s="1"/>
      <c r="C20" s="48"/>
      <c r="D20" s="49"/>
      <c r="E20" s="49"/>
      <c r="F20" s="27"/>
      <c r="G20" s="27"/>
      <c r="H20" s="27"/>
    </row>
    <row r="21" spans="1:9" ht="14.25" x14ac:dyDescent="0.35">
      <c r="A21" s="23"/>
      <c r="B21" s="22"/>
      <c r="C21" s="191" t="s">
        <v>4</v>
      </c>
      <c r="D21" s="191"/>
      <c r="E21" s="191"/>
      <c r="F21" s="191" t="s">
        <v>6</v>
      </c>
      <c r="G21" s="191"/>
      <c r="H21" s="191"/>
    </row>
    <row r="22" spans="1:9" s="62" customFormat="1" ht="14.25" x14ac:dyDescent="0.35">
      <c r="A22" s="23" t="s">
        <v>3</v>
      </c>
      <c r="B22" s="70" t="s">
        <v>214</v>
      </c>
      <c r="C22" s="73" t="s">
        <v>1</v>
      </c>
      <c r="D22" s="73" t="s">
        <v>2</v>
      </c>
      <c r="E22" s="73" t="s">
        <v>5</v>
      </c>
      <c r="F22" s="73" t="s">
        <v>1</v>
      </c>
      <c r="G22" s="73" t="s">
        <v>2</v>
      </c>
      <c r="H22" s="73" t="s">
        <v>5</v>
      </c>
      <c r="I22" s="61"/>
    </row>
    <row r="23" spans="1:9" x14ac:dyDescent="0.2">
      <c r="A23" s="44"/>
      <c r="B23" s="4"/>
      <c r="C23" s="11"/>
      <c r="D23" s="11"/>
      <c r="E23" s="11"/>
      <c r="F23" s="41"/>
      <c r="G23" s="41"/>
      <c r="H23" s="41"/>
    </row>
    <row r="24" spans="1:9" x14ac:dyDescent="0.2">
      <c r="A24" s="29">
        <v>805</v>
      </c>
      <c r="B24" s="4" t="s">
        <v>18</v>
      </c>
      <c r="C24" s="5">
        <v>1242</v>
      </c>
      <c r="D24" s="5">
        <v>0</v>
      </c>
      <c r="E24" s="5">
        <v>1242</v>
      </c>
      <c r="F24" s="77">
        <v>4.4246999999999998E-4</v>
      </c>
      <c r="G24" s="77">
        <v>0</v>
      </c>
      <c r="H24" s="77">
        <v>4.4246999999999998E-4</v>
      </c>
    </row>
    <row r="25" spans="1:9" x14ac:dyDescent="0.2">
      <c r="A25" s="29">
        <v>806</v>
      </c>
      <c r="B25" s="4" t="s">
        <v>19</v>
      </c>
      <c r="C25" s="7">
        <v>163</v>
      </c>
      <c r="D25" s="66">
        <v>0</v>
      </c>
      <c r="E25" s="7">
        <v>163</v>
      </c>
      <c r="F25" s="77">
        <v>5.8069999999999998E-5</v>
      </c>
      <c r="G25" s="77">
        <v>0</v>
      </c>
      <c r="H25" s="77">
        <v>5.8069999999999998E-5</v>
      </c>
    </row>
    <row r="26" spans="1:9" x14ac:dyDescent="0.2">
      <c r="A26" s="29">
        <v>807</v>
      </c>
      <c r="B26" s="4" t="s">
        <v>20</v>
      </c>
      <c r="C26" s="7">
        <v>88</v>
      </c>
      <c r="D26" s="66">
        <v>0</v>
      </c>
      <c r="E26" s="7">
        <v>88</v>
      </c>
      <c r="F26" s="77">
        <v>3.1350000000000003E-5</v>
      </c>
      <c r="G26" s="77">
        <v>0</v>
      </c>
      <c r="H26" s="77">
        <v>3.1350000000000003E-5</v>
      </c>
    </row>
    <row r="27" spans="1:9" ht="14.25" x14ac:dyDescent="0.35">
      <c r="A27" s="29">
        <v>809</v>
      </c>
      <c r="B27" s="4" t="s">
        <v>21</v>
      </c>
      <c r="C27" s="9">
        <v>49</v>
      </c>
      <c r="D27" s="67">
        <v>0</v>
      </c>
      <c r="E27" s="9">
        <v>49</v>
      </c>
      <c r="F27" s="83">
        <v>1.7459999999999999E-5</v>
      </c>
      <c r="G27" s="83">
        <v>0</v>
      </c>
      <c r="H27" s="83">
        <v>1.7459999999999999E-5</v>
      </c>
    </row>
    <row r="28" spans="1:9" x14ac:dyDescent="0.2">
      <c r="A28" s="30"/>
      <c r="B28" s="11"/>
      <c r="C28" s="42"/>
      <c r="D28" s="42"/>
      <c r="E28" s="20"/>
      <c r="F28" s="13"/>
      <c r="G28" s="13"/>
      <c r="H28" s="13"/>
    </row>
    <row r="29" spans="1:9" x14ac:dyDescent="0.2">
      <c r="A29" s="30"/>
      <c r="B29" s="11" t="s">
        <v>218</v>
      </c>
      <c r="C29" s="12">
        <f t="shared" ref="C29:G29" si="1">SUM(C24:C27)</f>
        <v>1542</v>
      </c>
      <c r="D29" s="12">
        <f t="shared" si="1"/>
        <v>0</v>
      </c>
      <c r="E29" s="12">
        <f t="shared" si="1"/>
        <v>1542</v>
      </c>
      <c r="F29" s="80">
        <f t="shared" si="1"/>
        <v>5.4934999999999988E-4</v>
      </c>
      <c r="G29" s="80">
        <f t="shared" si="1"/>
        <v>0</v>
      </c>
      <c r="H29" s="80">
        <f>SUM(H24:H27)</f>
        <v>5.4934999999999988E-4</v>
      </c>
      <c r="I29" s="26"/>
    </row>
    <row r="30" spans="1:9" x14ac:dyDescent="0.2">
      <c r="B30" s="26"/>
      <c r="C30" s="46"/>
      <c r="D30" s="26"/>
      <c r="E30" s="26"/>
      <c r="F30" s="26"/>
      <c r="G30" s="26"/>
      <c r="H30" s="35"/>
      <c r="I30" s="26"/>
    </row>
    <row r="31" spans="1:9" x14ac:dyDescent="0.2">
      <c r="B31" s="26"/>
      <c r="C31" s="37"/>
      <c r="D31" s="26"/>
      <c r="E31" s="26"/>
      <c r="F31" s="26"/>
      <c r="G31" s="26"/>
      <c r="H31" s="35"/>
      <c r="I31" s="26"/>
    </row>
    <row r="32" spans="1:9" ht="14.25" x14ac:dyDescent="0.35">
      <c r="A32" s="43"/>
      <c r="B32" s="1"/>
      <c r="C32" s="50"/>
      <c r="D32" s="28"/>
      <c r="E32" s="28"/>
      <c r="F32" s="27"/>
      <c r="G32" s="27"/>
      <c r="H32" s="51"/>
      <c r="I32" s="26"/>
    </row>
    <row r="33" spans="1:9" ht="14.25" x14ac:dyDescent="0.35">
      <c r="A33" s="23"/>
      <c r="B33" s="22"/>
      <c r="C33" s="191" t="s">
        <v>4</v>
      </c>
      <c r="D33" s="191"/>
      <c r="E33" s="191"/>
      <c r="F33" s="191" t="s">
        <v>6</v>
      </c>
      <c r="G33" s="191"/>
      <c r="H33" s="191"/>
      <c r="I33" s="26"/>
    </row>
    <row r="34" spans="1:9" s="62" customFormat="1" ht="14.25" x14ac:dyDescent="0.35">
      <c r="A34" s="22" t="s">
        <v>3</v>
      </c>
      <c r="B34" s="71" t="s">
        <v>215</v>
      </c>
      <c r="C34" s="73" t="s">
        <v>1</v>
      </c>
      <c r="D34" s="73" t="s">
        <v>2</v>
      </c>
      <c r="E34" s="73" t="s">
        <v>5</v>
      </c>
      <c r="F34" s="73" t="s">
        <v>1</v>
      </c>
      <c r="G34" s="73" t="s">
        <v>2</v>
      </c>
      <c r="H34" s="73" t="s">
        <v>5</v>
      </c>
      <c r="I34" s="52"/>
    </row>
    <row r="35" spans="1:9" x14ac:dyDescent="0.2">
      <c r="A35" s="29"/>
      <c r="B35" s="4"/>
      <c r="C35" s="11"/>
      <c r="D35" s="11"/>
      <c r="E35" s="11"/>
      <c r="F35" s="41"/>
      <c r="G35" s="41"/>
      <c r="H35" s="41"/>
    </row>
    <row r="36" spans="1:9" x14ac:dyDescent="0.2">
      <c r="A36" s="29">
        <v>301</v>
      </c>
      <c r="B36" s="4" t="s">
        <v>22</v>
      </c>
      <c r="C36" s="5">
        <v>4786</v>
      </c>
      <c r="D36" s="5">
        <v>0</v>
      </c>
      <c r="E36" s="5">
        <v>4786</v>
      </c>
      <c r="F36" s="77">
        <v>1.70506E-3</v>
      </c>
      <c r="G36" s="77">
        <v>0</v>
      </c>
      <c r="H36" s="77">
        <v>1.70506E-3</v>
      </c>
    </row>
    <row r="37" spans="1:9" x14ac:dyDescent="0.2">
      <c r="A37" s="29">
        <v>302</v>
      </c>
      <c r="B37" s="4" t="s">
        <v>23</v>
      </c>
      <c r="C37" s="7">
        <v>4896</v>
      </c>
      <c r="D37" s="66">
        <v>0</v>
      </c>
      <c r="E37" s="7">
        <v>4896</v>
      </c>
      <c r="F37" s="77">
        <v>1.7442499999999999E-3</v>
      </c>
      <c r="G37" s="77">
        <v>0</v>
      </c>
      <c r="H37" s="77">
        <v>1.7442499999999999E-3</v>
      </c>
    </row>
    <row r="38" spans="1:9" x14ac:dyDescent="0.2">
      <c r="A38" s="29">
        <v>303</v>
      </c>
      <c r="B38" s="4" t="s">
        <v>24</v>
      </c>
      <c r="C38" s="66">
        <v>0</v>
      </c>
      <c r="D38" s="66">
        <v>0</v>
      </c>
      <c r="E38" s="66">
        <v>0</v>
      </c>
      <c r="F38" s="77">
        <v>0</v>
      </c>
      <c r="G38" s="77">
        <v>0</v>
      </c>
      <c r="H38" s="77">
        <v>0</v>
      </c>
    </row>
    <row r="39" spans="1:9" x14ac:dyDescent="0.2">
      <c r="A39" s="29">
        <v>304</v>
      </c>
      <c r="B39" s="4" t="s">
        <v>25</v>
      </c>
      <c r="C39" s="7">
        <v>3598</v>
      </c>
      <c r="D39" s="66">
        <v>0</v>
      </c>
      <c r="E39" s="7">
        <v>3598</v>
      </c>
      <c r="F39" s="77">
        <v>1.2818199999999999E-3</v>
      </c>
      <c r="G39" s="77">
        <v>0</v>
      </c>
      <c r="H39" s="77">
        <v>1.2818199999999999E-3</v>
      </c>
    </row>
    <row r="40" spans="1:9" x14ac:dyDescent="0.2">
      <c r="A40" s="29">
        <v>305</v>
      </c>
      <c r="B40" s="4" t="s">
        <v>26</v>
      </c>
      <c r="C40" s="7">
        <v>4479</v>
      </c>
      <c r="D40" s="66">
        <v>0</v>
      </c>
      <c r="E40" s="7">
        <v>4479</v>
      </c>
      <c r="F40" s="77">
        <v>1.5956799999999999E-3</v>
      </c>
      <c r="G40" s="77">
        <v>0</v>
      </c>
      <c r="H40" s="77">
        <v>1.5956799999999999E-3</v>
      </c>
    </row>
    <row r="41" spans="1:9" x14ac:dyDescent="0.2">
      <c r="A41" s="29">
        <v>308</v>
      </c>
      <c r="B41" s="4" t="s">
        <v>224</v>
      </c>
      <c r="C41" s="7">
        <v>33</v>
      </c>
      <c r="D41" s="66">
        <v>0</v>
      </c>
      <c r="E41" s="7">
        <v>33</v>
      </c>
      <c r="F41" s="77">
        <v>1.1759999999999999E-5</v>
      </c>
      <c r="G41" s="77">
        <v>0</v>
      </c>
      <c r="H41" s="77">
        <v>1.1759999999999999E-5</v>
      </c>
    </row>
    <row r="42" spans="1:9" x14ac:dyDescent="0.2">
      <c r="A42" s="29">
        <v>316</v>
      </c>
      <c r="B42" s="4" t="s">
        <v>27</v>
      </c>
      <c r="C42" s="7">
        <v>2033</v>
      </c>
      <c r="D42" s="66">
        <v>0</v>
      </c>
      <c r="E42" s="7">
        <v>2033</v>
      </c>
      <c r="F42" s="77">
        <v>7.2426999999999995E-4</v>
      </c>
      <c r="G42" s="77">
        <v>0</v>
      </c>
      <c r="H42" s="77">
        <v>7.2426999999999995E-4</v>
      </c>
    </row>
    <row r="43" spans="1:9" x14ac:dyDescent="0.2">
      <c r="A43" s="29">
        <v>318</v>
      </c>
      <c r="B43" s="4" t="s">
        <v>28</v>
      </c>
      <c r="C43" s="7">
        <v>11916</v>
      </c>
      <c r="D43" s="66">
        <v>0</v>
      </c>
      <c r="E43" s="7">
        <v>11916</v>
      </c>
      <c r="F43" s="77">
        <v>4.2451800000000003E-3</v>
      </c>
      <c r="G43" s="77">
        <v>0</v>
      </c>
      <c r="H43" s="77">
        <v>4.2451800000000003E-3</v>
      </c>
    </row>
    <row r="44" spans="1:9" x14ac:dyDescent="0.2">
      <c r="A44" s="29">
        <v>320</v>
      </c>
      <c r="B44" s="4" t="s">
        <v>29</v>
      </c>
      <c r="C44" s="7">
        <v>497</v>
      </c>
      <c r="D44" s="66">
        <v>0</v>
      </c>
      <c r="E44" s="7">
        <v>497</v>
      </c>
      <c r="F44" s="77">
        <v>1.7705999999999999E-4</v>
      </c>
      <c r="G44" s="77">
        <v>0</v>
      </c>
      <c r="H44" s="77">
        <v>1.7705999999999999E-4</v>
      </c>
    </row>
    <row r="45" spans="1:9" x14ac:dyDescent="0.2">
      <c r="A45" s="29">
        <v>330</v>
      </c>
      <c r="B45" s="4" t="s">
        <v>30</v>
      </c>
      <c r="C45" s="7">
        <v>2472</v>
      </c>
      <c r="D45" s="66">
        <v>0</v>
      </c>
      <c r="E45" s="7">
        <v>2472</v>
      </c>
      <c r="F45" s="77">
        <v>8.8066999999999996E-4</v>
      </c>
      <c r="G45" s="77">
        <v>0</v>
      </c>
      <c r="H45" s="77">
        <v>8.8066999999999996E-4</v>
      </c>
    </row>
    <row r="46" spans="1:9" x14ac:dyDescent="0.2">
      <c r="A46" s="29">
        <v>345</v>
      </c>
      <c r="B46" s="4" t="s">
        <v>31</v>
      </c>
      <c r="C46" s="7">
        <v>14575</v>
      </c>
      <c r="D46" s="66">
        <v>0</v>
      </c>
      <c r="E46" s="7">
        <v>14575</v>
      </c>
      <c r="F46" s="77">
        <v>5.1924800000000002E-3</v>
      </c>
      <c r="G46" s="77">
        <v>0</v>
      </c>
      <c r="H46" s="77">
        <v>5.1924800000000002E-3</v>
      </c>
    </row>
    <row r="47" spans="1:9" x14ac:dyDescent="0.2">
      <c r="A47" s="29">
        <v>400</v>
      </c>
      <c r="B47" s="4" t="s">
        <v>17</v>
      </c>
      <c r="C47" s="7">
        <v>6977</v>
      </c>
      <c r="D47" s="66">
        <v>0</v>
      </c>
      <c r="E47" s="7">
        <v>6977</v>
      </c>
      <c r="F47" s="77">
        <v>2.48562E-3</v>
      </c>
      <c r="G47" s="77">
        <v>0</v>
      </c>
      <c r="H47" s="77">
        <v>2.48562E-3</v>
      </c>
    </row>
    <row r="48" spans="1:9" ht="14.25" x14ac:dyDescent="0.35">
      <c r="A48" s="29">
        <v>728</v>
      </c>
      <c r="B48" s="4" t="s">
        <v>32</v>
      </c>
      <c r="C48" s="9">
        <v>0</v>
      </c>
      <c r="D48" s="67">
        <v>0</v>
      </c>
      <c r="E48" s="9">
        <v>0</v>
      </c>
      <c r="F48" s="83">
        <v>0</v>
      </c>
      <c r="G48" s="83">
        <v>0</v>
      </c>
      <c r="H48" s="83">
        <v>0</v>
      </c>
    </row>
    <row r="49" spans="1:9" x14ac:dyDescent="0.2">
      <c r="A49" s="30"/>
      <c r="B49" s="11"/>
      <c r="C49" s="42"/>
      <c r="D49" s="20"/>
      <c r="E49" s="20"/>
      <c r="F49" s="84"/>
      <c r="G49" s="84"/>
      <c r="H49" s="84"/>
    </row>
    <row r="50" spans="1:9" x14ac:dyDescent="0.2">
      <c r="A50" s="30"/>
      <c r="B50" s="11" t="s">
        <v>219</v>
      </c>
      <c r="C50" s="12">
        <f t="shared" ref="C50:G50" si="2">SUM(C36:C48)</f>
        <v>56262</v>
      </c>
      <c r="D50" s="12">
        <f t="shared" si="2"/>
        <v>0</v>
      </c>
      <c r="E50" s="12">
        <f t="shared" si="2"/>
        <v>56262</v>
      </c>
      <c r="F50" s="79">
        <f t="shared" si="2"/>
        <v>2.0043850000000002E-2</v>
      </c>
      <c r="G50" s="79">
        <f t="shared" si="2"/>
        <v>0</v>
      </c>
      <c r="H50" s="79">
        <f>SUM(H36:H48)</f>
        <v>2.0043850000000002E-2</v>
      </c>
    </row>
    <row r="51" spans="1:9" s="62" customFormat="1" x14ac:dyDescent="0.2">
      <c r="A51" s="56"/>
      <c r="B51" s="22"/>
      <c r="C51" s="57"/>
      <c r="D51" s="58"/>
      <c r="E51" s="57"/>
      <c r="F51" s="59"/>
      <c r="G51" s="60"/>
      <c r="H51" s="60"/>
      <c r="I51" s="61"/>
    </row>
    <row r="52" spans="1:9" x14ac:dyDescent="0.2">
      <c r="A52" s="30"/>
      <c r="B52" s="11"/>
      <c r="C52" s="12"/>
      <c r="D52" s="11"/>
      <c r="E52" s="5"/>
      <c r="F52" s="38"/>
      <c r="G52" s="47"/>
      <c r="H52" s="47"/>
      <c r="I52" s="34"/>
    </row>
    <row r="53" spans="1:9" ht="14.25" x14ac:dyDescent="0.35">
      <c r="A53" s="43"/>
      <c r="B53" s="1"/>
      <c r="C53" s="50"/>
      <c r="D53" s="28"/>
      <c r="E53" s="28"/>
      <c r="F53" s="27"/>
      <c r="G53" s="27"/>
      <c r="H53" s="51"/>
      <c r="I53" s="26"/>
    </row>
    <row r="54" spans="1:9" ht="14.25" x14ac:dyDescent="0.35">
      <c r="A54" s="23"/>
      <c r="B54" s="22" t="s">
        <v>8</v>
      </c>
      <c r="C54" s="191" t="s">
        <v>4</v>
      </c>
      <c r="D54" s="191"/>
      <c r="E54" s="191"/>
      <c r="F54" s="191" t="s">
        <v>6</v>
      </c>
      <c r="G54" s="191"/>
      <c r="H54" s="191"/>
    </row>
    <row r="55" spans="1:9" s="62" customFormat="1" ht="14.25" x14ac:dyDescent="0.35">
      <c r="A55" s="52" t="s">
        <v>3</v>
      </c>
      <c r="B55" s="52" t="s">
        <v>9</v>
      </c>
      <c r="C55" s="73" t="s">
        <v>1</v>
      </c>
      <c r="D55" s="73" t="s">
        <v>2</v>
      </c>
      <c r="E55" s="73" t="s">
        <v>5</v>
      </c>
      <c r="F55" s="73" t="s">
        <v>1</v>
      </c>
      <c r="G55" s="73" t="s">
        <v>2</v>
      </c>
      <c r="H55" s="73" t="s">
        <v>5</v>
      </c>
      <c r="I55" s="52"/>
    </row>
    <row r="56" spans="1:9" x14ac:dyDescent="0.2">
      <c r="B56" s="26"/>
      <c r="C56" s="63"/>
      <c r="D56" s="26"/>
      <c r="E56" s="63"/>
      <c r="F56" s="26"/>
      <c r="G56" s="26"/>
      <c r="H56" s="26"/>
      <c r="I56" s="26"/>
    </row>
    <row r="57" spans="1:9" x14ac:dyDescent="0.2">
      <c r="A57" s="24">
        <v>1</v>
      </c>
      <c r="B57" s="26" t="s">
        <v>33</v>
      </c>
      <c r="C57" s="63">
        <v>0</v>
      </c>
      <c r="D57" s="26">
        <v>8866</v>
      </c>
      <c r="E57" s="63">
        <f>D57</f>
        <v>8866</v>
      </c>
      <c r="F57" s="99">
        <v>0</v>
      </c>
      <c r="G57" s="99">
        <v>3.1585900000000002E-3</v>
      </c>
      <c r="H57" s="99">
        <v>3.1585900000000002E-3</v>
      </c>
      <c r="I57" s="26"/>
    </row>
    <row r="58" spans="1:9" x14ac:dyDescent="0.2">
      <c r="A58" s="24">
        <v>2</v>
      </c>
      <c r="B58" s="26" t="s">
        <v>34</v>
      </c>
      <c r="C58" s="11">
        <v>0</v>
      </c>
      <c r="D58" s="26">
        <v>9614</v>
      </c>
      <c r="E58" s="63">
        <f>D58</f>
        <v>9614</v>
      </c>
      <c r="F58" s="99">
        <v>0</v>
      </c>
      <c r="G58" s="99">
        <v>3.4250800000000001E-3</v>
      </c>
      <c r="H58" s="99">
        <v>3.4250800000000001E-3</v>
      </c>
      <c r="I58" s="26"/>
    </row>
    <row r="59" spans="1:9" x14ac:dyDescent="0.2">
      <c r="A59" s="24">
        <v>3</v>
      </c>
      <c r="B59" s="26" t="s">
        <v>35</v>
      </c>
      <c r="C59" s="11">
        <v>0</v>
      </c>
      <c r="D59" s="26">
        <v>13388</v>
      </c>
      <c r="E59" s="63">
        <f t="shared" ref="E59:E85" si="3">D59</f>
        <v>13388</v>
      </c>
      <c r="F59" s="99">
        <v>0</v>
      </c>
      <c r="G59" s="99">
        <v>4.7695999999999997E-3</v>
      </c>
      <c r="H59" s="99">
        <v>4.7695999999999997E-3</v>
      </c>
      <c r="I59" s="26"/>
    </row>
    <row r="60" spans="1:9" x14ac:dyDescent="0.2">
      <c r="A60" s="24">
        <v>4</v>
      </c>
      <c r="B60" s="26" t="s">
        <v>36</v>
      </c>
      <c r="C60" s="11">
        <v>0</v>
      </c>
      <c r="D60" s="26">
        <v>3685</v>
      </c>
      <c r="E60" s="63">
        <f t="shared" si="3"/>
        <v>3685</v>
      </c>
      <c r="F60" s="99">
        <v>0</v>
      </c>
      <c r="G60" s="99">
        <v>1.3128199999999999E-3</v>
      </c>
      <c r="H60" s="99">
        <v>1.3128199999999999E-3</v>
      </c>
      <c r="I60" s="26"/>
    </row>
    <row r="61" spans="1:9" x14ac:dyDescent="0.2">
      <c r="A61" s="24">
        <v>5</v>
      </c>
      <c r="B61" s="26" t="s">
        <v>37</v>
      </c>
      <c r="C61" s="11">
        <v>0</v>
      </c>
      <c r="D61" s="26">
        <v>16964</v>
      </c>
      <c r="E61" s="63">
        <f t="shared" si="3"/>
        <v>16964</v>
      </c>
      <c r="F61" s="99">
        <v>0</v>
      </c>
      <c r="G61" s="99">
        <v>6.0435799999999998E-3</v>
      </c>
      <c r="H61" s="99">
        <v>6.0435799999999998E-3</v>
      </c>
      <c r="I61" s="26"/>
    </row>
    <row r="62" spans="1:9" x14ac:dyDescent="0.2">
      <c r="A62" s="24">
        <v>6</v>
      </c>
      <c r="B62" s="26" t="s">
        <v>38</v>
      </c>
      <c r="C62" s="11">
        <v>0</v>
      </c>
      <c r="D62" s="26">
        <v>6064</v>
      </c>
      <c r="E62" s="63">
        <f t="shared" si="3"/>
        <v>6064</v>
      </c>
      <c r="F62" s="99">
        <v>0</v>
      </c>
      <c r="G62" s="99">
        <v>2.1603600000000001E-3</v>
      </c>
      <c r="H62" s="99">
        <v>2.1603600000000001E-3</v>
      </c>
      <c r="I62" s="26"/>
    </row>
    <row r="63" spans="1:9" x14ac:dyDescent="0.2">
      <c r="A63" s="24">
        <v>7</v>
      </c>
      <c r="B63" s="26" t="s">
        <v>39</v>
      </c>
      <c r="C63" s="11">
        <v>0</v>
      </c>
      <c r="D63" s="26">
        <v>6423</v>
      </c>
      <c r="E63" s="63">
        <f t="shared" si="3"/>
        <v>6423</v>
      </c>
      <c r="F63" s="99">
        <v>0</v>
      </c>
      <c r="G63" s="99">
        <v>2.2882499999999999E-3</v>
      </c>
      <c r="H63" s="99">
        <v>2.2882499999999999E-3</v>
      </c>
      <c r="I63" s="26"/>
    </row>
    <row r="64" spans="1:9" x14ac:dyDescent="0.2">
      <c r="A64" s="24">
        <v>8</v>
      </c>
      <c r="B64" s="26" t="s">
        <v>40</v>
      </c>
      <c r="C64" s="11">
        <v>0</v>
      </c>
      <c r="D64" s="26">
        <v>87482</v>
      </c>
      <c r="E64" s="63">
        <f t="shared" si="3"/>
        <v>87482</v>
      </c>
      <c r="F64" s="99">
        <v>0</v>
      </c>
      <c r="G64" s="99">
        <v>3.1166269999999999E-2</v>
      </c>
      <c r="H64" s="99">
        <v>3.1166269999999999E-2</v>
      </c>
      <c r="I64" s="26"/>
    </row>
    <row r="65" spans="1:11" x14ac:dyDescent="0.2">
      <c r="A65" s="24">
        <v>9</v>
      </c>
      <c r="B65" s="63" t="s">
        <v>41</v>
      </c>
      <c r="C65" s="11">
        <v>0</v>
      </c>
      <c r="D65" s="26">
        <v>9068</v>
      </c>
      <c r="E65" s="63">
        <f t="shared" si="3"/>
        <v>9068</v>
      </c>
      <c r="F65" s="99">
        <v>0</v>
      </c>
      <c r="G65" s="99">
        <v>3.2305599999999999E-3</v>
      </c>
      <c r="H65" s="99">
        <v>3.2305599999999999E-3</v>
      </c>
      <c r="I65" s="26"/>
    </row>
    <row r="66" spans="1:11" x14ac:dyDescent="0.2">
      <c r="A66" s="24">
        <v>10</v>
      </c>
      <c r="B66" s="26" t="s">
        <v>42</v>
      </c>
      <c r="C66" s="11">
        <v>0</v>
      </c>
      <c r="D66" s="26">
        <v>12738</v>
      </c>
      <c r="E66" s="63">
        <f t="shared" si="3"/>
        <v>12738</v>
      </c>
      <c r="F66" s="99">
        <v>0</v>
      </c>
      <c r="G66" s="99">
        <v>4.5380300000000002E-3</v>
      </c>
      <c r="H66" s="99">
        <v>4.5380300000000002E-3</v>
      </c>
      <c r="I66" s="26"/>
    </row>
    <row r="67" spans="1:11" x14ac:dyDescent="0.2">
      <c r="A67" s="24">
        <v>11</v>
      </c>
      <c r="B67" s="26" t="s">
        <v>43</v>
      </c>
      <c r="C67" s="11">
        <v>0</v>
      </c>
      <c r="D67" s="26">
        <v>12258</v>
      </c>
      <c r="E67" s="63">
        <f t="shared" si="3"/>
        <v>12258</v>
      </c>
      <c r="F67" s="99">
        <v>0</v>
      </c>
      <c r="G67" s="99">
        <v>4.36703E-3</v>
      </c>
      <c r="H67" s="99">
        <v>4.36703E-3</v>
      </c>
      <c r="I67" s="26"/>
    </row>
    <row r="68" spans="1:11" x14ac:dyDescent="0.2">
      <c r="A68" s="24">
        <v>12</v>
      </c>
      <c r="B68" s="26" t="s">
        <v>44</v>
      </c>
      <c r="C68" s="11">
        <v>0</v>
      </c>
      <c r="D68" s="26">
        <v>4188</v>
      </c>
      <c r="E68" s="63">
        <f t="shared" si="3"/>
        <v>4188</v>
      </c>
      <c r="F68" s="99">
        <v>0</v>
      </c>
      <c r="G68" s="99">
        <v>1.49201E-3</v>
      </c>
      <c r="H68" s="99">
        <v>1.49201E-3</v>
      </c>
      <c r="I68" s="26"/>
    </row>
    <row r="69" spans="1:11" x14ac:dyDescent="0.2">
      <c r="A69" s="24">
        <v>13</v>
      </c>
      <c r="B69" s="26" t="s">
        <v>45</v>
      </c>
      <c r="C69" s="11">
        <v>0</v>
      </c>
      <c r="D69" s="26">
        <v>5846</v>
      </c>
      <c r="E69" s="63">
        <f t="shared" si="3"/>
        <v>5846</v>
      </c>
      <c r="F69" s="99">
        <v>0</v>
      </c>
      <c r="G69" s="99">
        <v>2.0826899999999999E-3</v>
      </c>
      <c r="H69" s="99">
        <v>2.0826899999999999E-3</v>
      </c>
      <c r="I69" s="26"/>
    </row>
    <row r="70" spans="1:11" x14ac:dyDescent="0.2">
      <c r="A70" s="24">
        <v>14</v>
      </c>
      <c r="B70" s="26" t="s">
        <v>46</v>
      </c>
      <c r="C70" s="11">
        <v>0</v>
      </c>
      <c r="D70" s="26">
        <v>8629</v>
      </c>
      <c r="E70" s="63">
        <f t="shared" si="3"/>
        <v>8629</v>
      </c>
      <c r="F70" s="99">
        <v>0</v>
      </c>
      <c r="G70" s="99">
        <v>3.0741599999999998E-3</v>
      </c>
      <c r="H70" s="99">
        <v>3.0741599999999998E-3</v>
      </c>
      <c r="I70" s="26"/>
    </row>
    <row r="71" spans="1:11" x14ac:dyDescent="0.2">
      <c r="A71" s="24">
        <v>15</v>
      </c>
      <c r="B71" s="26" t="s">
        <v>47</v>
      </c>
      <c r="C71" s="11">
        <v>0</v>
      </c>
      <c r="D71" s="26">
        <v>47390</v>
      </c>
      <c r="E71" s="63">
        <f t="shared" si="3"/>
        <v>47390</v>
      </c>
      <c r="F71" s="99">
        <v>0</v>
      </c>
      <c r="G71" s="99">
        <v>1.6883120000000001E-2</v>
      </c>
      <c r="H71" s="99">
        <v>1.6883120000000001E-2</v>
      </c>
      <c r="I71" s="26"/>
    </row>
    <row r="72" spans="1:11" x14ac:dyDescent="0.2">
      <c r="A72" s="24">
        <v>16</v>
      </c>
      <c r="B72" s="26" t="s">
        <v>48</v>
      </c>
      <c r="C72" s="11">
        <v>0</v>
      </c>
      <c r="D72" s="26">
        <v>6929</v>
      </c>
      <c r="E72" s="63">
        <f t="shared" si="3"/>
        <v>6929</v>
      </c>
      <c r="F72" s="99">
        <v>0</v>
      </c>
      <c r="G72" s="99">
        <v>2.4685200000000001E-3</v>
      </c>
      <c r="H72" s="99">
        <v>2.4685200000000001E-3</v>
      </c>
      <c r="I72" s="26"/>
    </row>
    <row r="73" spans="1:11" x14ac:dyDescent="0.2">
      <c r="A73" s="24">
        <v>17</v>
      </c>
      <c r="B73" s="26" t="s">
        <v>49</v>
      </c>
      <c r="C73" s="11">
        <v>0</v>
      </c>
      <c r="D73" s="26">
        <v>5371</v>
      </c>
      <c r="E73" s="63">
        <f t="shared" si="3"/>
        <v>5371</v>
      </c>
      <c r="F73" s="99">
        <v>0</v>
      </c>
      <c r="G73" s="99">
        <v>1.91347E-3</v>
      </c>
      <c r="H73" s="99">
        <v>1.91347E-3</v>
      </c>
      <c r="I73" s="26"/>
    </row>
    <row r="74" spans="1:11" x14ac:dyDescent="0.2">
      <c r="A74" s="24">
        <v>18</v>
      </c>
      <c r="B74" s="26" t="s">
        <v>50</v>
      </c>
      <c r="C74" s="11">
        <v>0</v>
      </c>
      <c r="D74" s="26">
        <v>10733</v>
      </c>
      <c r="E74" s="63">
        <f t="shared" si="3"/>
        <v>10733</v>
      </c>
      <c r="F74" s="99">
        <v>0</v>
      </c>
      <c r="G74" s="99">
        <v>3.82373E-3</v>
      </c>
      <c r="H74" s="99">
        <v>3.82373E-3</v>
      </c>
      <c r="I74" s="26"/>
    </row>
    <row r="75" spans="1:11" x14ac:dyDescent="0.2">
      <c r="A75" s="24">
        <v>19</v>
      </c>
      <c r="B75" s="26" t="s">
        <v>51</v>
      </c>
      <c r="C75" s="11">
        <v>0</v>
      </c>
      <c r="D75" s="26">
        <v>19408</v>
      </c>
      <c r="E75" s="63">
        <f t="shared" si="3"/>
        <v>19408</v>
      </c>
      <c r="F75" s="99">
        <v>0</v>
      </c>
      <c r="G75" s="99">
        <v>6.9142800000000001E-3</v>
      </c>
      <c r="H75" s="99">
        <v>6.9142800000000001E-3</v>
      </c>
      <c r="I75" s="26"/>
    </row>
    <row r="76" spans="1:11" x14ac:dyDescent="0.2">
      <c r="A76" s="24">
        <v>20</v>
      </c>
      <c r="B76" s="26" t="s">
        <v>52</v>
      </c>
      <c r="C76" s="11">
        <v>0</v>
      </c>
      <c r="D76" s="26">
        <v>2513</v>
      </c>
      <c r="E76" s="63">
        <f t="shared" si="3"/>
        <v>2513</v>
      </c>
      <c r="F76" s="99">
        <v>0</v>
      </c>
      <c r="G76" s="99">
        <v>8.9528000000000003E-4</v>
      </c>
      <c r="H76" s="99">
        <v>8.9528000000000003E-4</v>
      </c>
      <c r="I76" s="26"/>
    </row>
    <row r="77" spans="1:11" x14ac:dyDescent="0.2">
      <c r="A77" s="24">
        <v>21</v>
      </c>
      <c r="B77" s="26" t="s">
        <v>53</v>
      </c>
      <c r="C77" s="11">
        <v>0</v>
      </c>
      <c r="D77" s="26">
        <v>7153</v>
      </c>
      <c r="E77" s="63">
        <f t="shared" si="3"/>
        <v>7153</v>
      </c>
      <c r="F77" s="99">
        <v>0</v>
      </c>
      <c r="G77" s="99">
        <v>2.5483200000000002E-3</v>
      </c>
      <c r="H77" s="99">
        <v>2.5483200000000002E-3</v>
      </c>
      <c r="I77" s="26"/>
    </row>
    <row r="78" spans="1:11" x14ac:dyDescent="0.2">
      <c r="A78" s="24">
        <v>22</v>
      </c>
      <c r="B78" s="26" t="s">
        <v>54</v>
      </c>
      <c r="C78" s="11">
        <v>0</v>
      </c>
      <c r="D78" s="26">
        <v>13411</v>
      </c>
      <c r="E78" s="63">
        <f t="shared" si="3"/>
        <v>13411</v>
      </c>
      <c r="F78" s="99">
        <v>0</v>
      </c>
      <c r="G78" s="99">
        <v>4.7777899999999996E-3</v>
      </c>
      <c r="H78" s="99">
        <v>4.7777899999999996E-3</v>
      </c>
      <c r="I78" s="26"/>
    </row>
    <row r="79" spans="1:11" ht="14.25" x14ac:dyDescent="0.35">
      <c r="A79" s="24">
        <v>23</v>
      </c>
      <c r="B79" s="26" t="s">
        <v>55</v>
      </c>
      <c r="C79" s="11">
        <v>0</v>
      </c>
      <c r="D79" s="26">
        <v>6448</v>
      </c>
      <c r="E79" s="63">
        <f t="shared" si="3"/>
        <v>6448</v>
      </c>
      <c r="F79" s="99">
        <v>0</v>
      </c>
      <c r="G79" s="99">
        <v>2.2971599999999999E-3</v>
      </c>
      <c r="H79" s="99">
        <v>2.2971599999999999E-3</v>
      </c>
      <c r="I79" s="26"/>
      <c r="K79" s="74"/>
    </row>
    <row r="80" spans="1:11" x14ac:dyDescent="0.2">
      <c r="A80" s="24">
        <v>24</v>
      </c>
      <c r="B80" s="26" t="s">
        <v>56</v>
      </c>
      <c r="C80" s="11">
        <v>0</v>
      </c>
      <c r="D80" s="26">
        <v>24765</v>
      </c>
      <c r="E80" s="63">
        <f t="shared" si="3"/>
        <v>24765</v>
      </c>
      <c r="F80" s="99">
        <v>0</v>
      </c>
      <c r="G80" s="99">
        <v>8.8227600000000007E-3</v>
      </c>
      <c r="H80" s="99">
        <v>8.8227600000000007E-3</v>
      </c>
      <c r="I80" s="26"/>
    </row>
    <row r="81" spans="1:9" x14ac:dyDescent="0.2">
      <c r="A81" s="24">
        <v>25</v>
      </c>
      <c r="B81" s="26" t="s">
        <v>57</v>
      </c>
      <c r="C81" s="11">
        <v>0</v>
      </c>
      <c r="D81" s="26">
        <v>19319</v>
      </c>
      <c r="E81" s="63">
        <f t="shared" si="3"/>
        <v>19319</v>
      </c>
      <c r="F81" s="99">
        <v>0</v>
      </c>
      <c r="G81" s="99">
        <v>6.8825700000000002E-3</v>
      </c>
      <c r="H81" s="99">
        <v>6.8825700000000002E-3</v>
      </c>
      <c r="I81" s="26"/>
    </row>
    <row r="82" spans="1:9" x14ac:dyDescent="0.2">
      <c r="A82" s="24">
        <v>26</v>
      </c>
      <c r="B82" s="26" t="s">
        <v>58</v>
      </c>
      <c r="C82" s="11">
        <v>0</v>
      </c>
      <c r="D82" s="26">
        <v>9939</v>
      </c>
      <c r="E82" s="63">
        <f t="shared" si="3"/>
        <v>9939</v>
      </c>
      <c r="F82" s="99">
        <v>0</v>
      </c>
      <c r="G82" s="99">
        <v>3.4540859999999999E-3</v>
      </c>
      <c r="H82" s="99">
        <v>3.4540859999999999E-3</v>
      </c>
      <c r="I82" s="26"/>
    </row>
    <row r="83" spans="1:9" x14ac:dyDescent="0.2">
      <c r="A83" s="24">
        <v>27</v>
      </c>
      <c r="B83" s="26" t="s">
        <v>59</v>
      </c>
      <c r="C83" s="11">
        <v>0</v>
      </c>
      <c r="D83" s="26">
        <v>4660</v>
      </c>
      <c r="E83" s="63">
        <f t="shared" si="3"/>
        <v>4660</v>
      </c>
      <c r="F83" s="99">
        <v>0</v>
      </c>
      <c r="G83" s="99">
        <v>1.6601700000000001E-3</v>
      </c>
      <c r="H83" s="99">
        <v>1.6601700000000001E-3</v>
      </c>
      <c r="I83" s="26"/>
    </row>
    <row r="84" spans="1:9" x14ac:dyDescent="0.2">
      <c r="A84" s="24">
        <v>28</v>
      </c>
      <c r="B84" s="26" t="s">
        <v>60</v>
      </c>
      <c r="C84" s="11">
        <v>0</v>
      </c>
      <c r="D84" s="26">
        <v>4341</v>
      </c>
      <c r="E84" s="63">
        <f t="shared" si="3"/>
        <v>4341</v>
      </c>
      <c r="F84" s="99">
        <v>0</v>
      </c>
      <c r="G84" s="99">
        <v>1.54652E-3</v>
      </c>
      <c r="H84" s="99">
        <v>1.54652E-3</v>
      </c>
      <c r="I84" s="26"/>
    </row>
    <row r="85" spans="1:9" x14ac:dyDescent="0.2">
      <c r="A85" s="24">
        <v>29</v>
      </c>
      <c r="B85" s="26" t="s">
        <v>61</v>
      </c>
      <c r="C85" s="11">
        <v>0</v>
      </c>
      <c r="D85" s="26">
        <v>2830</v>
      </c>
      <c r="E85" s="63">
        <f t="shared" si="3"/>
        <v>2830</v>
      </c>
      <c r="F85" s="99">
        <v>0</v>
      </c>
      <c r="G85" s="99">
        <v>1.0082100000000001E-3</v>
      </c>
      <c r="H85" s="99">
        <v>1.0082100000000001E-3</v>
      </c>
      <c r="I85" s="26"/>
    </row>
    <row r="86" spans="1:9" hidden="1" x14ac:dyDescent="0.2">
      <c r="B86" s="26"/>
      <c r="C86" s="63"/>
      <c r="D86" s="26"/>
      <c r="E86" s="26"/>
      <c r="F86" s="26"/>
      <c r="G86" s="26"/>
      <c r="H86" s="26"/>
      <c r="I86" s="26"/>
    </row>
    <row r="87" spans="1:9" ht="14.25" hidden="1" x14ac:dyDescent="0.35">
      <c r="A87" s="43"/>
      <c r="B87" s="1"/>
      <c r="C87" s="27"/>
      <c r="D87" s="28"/>
      <c r="E87" s="28"/>
      <c r="F87" s="27"/>
      <c r="G87" s="27"/>
      <c r="H87" s="27"/>
      <c r="I87" s="26"/>
    </row>
    <row r="88" spans="1:9" ht="14.25" hidden="1" x14ac:dyDescent="0.35">
      <c r="A88" s="23"/>
      <c r="B88" s="22" t="s">
        <v>8</v>
      </c>
      <c r="C88" s="191" t="s">
        <v>4</v>
      </c>
      <c r="D88" s="191"/>
      <c r="E88" s="191"/>
      <c r="F88" s="191" t="s">
        <v>6</v>
      </c>
      <c r="G88" s="191"/>
      <c r="H88" s="191"/>
      <c r="I88" s="26"/>
    </row>
    <row r="89" spans="1:9" s="62" customFormat="1" ht="14.25" hidden="1" x14ac:dyDescent="0.35">
      <c r="A89" s="52" t="s">
        <v>3</v>
      </c>
      <c r="B89" s="52" t="s">
        <v>9</v>
      </c>
      <c r="C89" s="73" t="s">
        <v>1</v>
      </c>
      <c r="D89" s="73" t="s">
        <v>2</v>
      </c>
      <c r="E89" s="73" t="s">
        <v>5</v>
      </c>
      <c r="F89" s="73" t="s">
        <v>1</v>
      </c>
      <c r="G89" s="73" t="s">
        <v>2</v>
      </c>
      <c r="H89" s="73" t="s">
        <v>5</v>
      </c>
      <c r="I89" s="52"/>
    </row>
    <row r="90" spans="1:9" hidden="1" x14ac:dyDescent="0.2">
      <c r="B90" s="26"/>
      <c r="C90" s="63"/>
      <c r="D90" s="26"/>
      <c r="E90" s="26"/>
      <c r="F90" s="26"/>
      <c r="G90" s="26"/>
      <c r="H90" s="26"/>
      <c r="I90" s="26"/>
    </row>
    <row r="91" spans="1:9" x14ac:dyDescent="0.2">
      <c r="A91" s="24">
        <v>30</v>
      </c>
      <c r="B91" s="26" t="s">
        <v>62</v>
      </c>
      <c r="C91" s="11">
        <v>0</v>
      </c>
      <c r="D91" s="26">
        <v>42373</v>
      </c>
      <c r="E91" s="63">
        <v>42373</v>
      </c>
      <c r="F91" s="99">
        <v>0</v>
      </c>
      <c r="G91" s="99">
        <v>1.509577E-2</v>
      </c>
      <c r="H91" s="99">
        <v>1.509577E-2</v>
      </c>
      <c r="I91" s="26"/>
    </row>
    <row r="92" spans="1:9" x14ac:dyDescent="0.2">
      <c r="A92" s="24">
        <v>31</v>
      </c>
      <c r="B92" s="26" t="s">
        <v>63</v>
      </c>
      <c r="C92" s="11">
        <v>0</v>
      </c>
      <c r="D92" s="26">
        <v>6273</v>
      </c>
      <c r="E92" s="26">
        <v>6273</v>
      </c>
      <c r="F92" s="99">
        <v>0</v>
      </c>
      <c r="G92" s="99">
        <v>2.2348099999999998E-3</v>
      </c>
      <c r="H92" s="99">
        <v>2.2348099999999998E-3</v>
      </c>
      <c r="I92" s="26"/>
    </row>
    <row r="93" spans="1:9" x14ac:dyDescent="0.2">
      <c r="A93" s="24">
        <v>32</v>
      </c>
      <c r="B93" s="26" t="s">
        <v>64</v>
      </c>
      <c r="C93" s="11">
        <v>0</v>
      </c>
      <c r="D93" s="26">
        <v>3498</v>
      </c>
      <c r="E93" s="26">
        <v>3498</v>
      </c>
      <c r="F93" s="99">
        <v>0</v>
      </c>
      <c r="G93" s="99">
        <v>1.2461900000000001E-3</v>
      </c>
      <c r="H93" s="99">
        <v>1.2461900000000001E-3</v>
      </c>
      <c r="I93" s="26"/>
    </row>
    <row r="94" spans="1:9" x14ac:dyDescent="0.2">
      <c r="A94" s="24">
        <v>33</v>
      </c>
      <c r="B94" s="26" t="s">
        <v>65</v>
      </c>
      <c r="C94" s="11">
        <v>0</v>
      </c>
      <c r="D94" s="26">
        <v>7492</v>
      </c>
      <c r="E94" s="26">
        <v>7492</v>
      </c>
      <c r="F94" s="99">
        <v>0</v>
      </c>
      <c r="G94" s="99">
        <v>2.6690899999999998E-3</v>
      </c>
      <c r="H94" s="99">
        <v>2.6690899999999998E-3</v>
      </c>
      <c r="I94" s="26"/>
    </row>
    <row r="95" spans="1:9" x14ac:dyDescent="0.2">
      <c r="A95" s="24">
        <v>34</v>
      </c>
      <c r="B95" s="26" t="s">
        <v>66</v>
      </c>
      <c r="C95" s="11">
        <v>0</v>
      </c>
      <c r="D95" s="26">
        <v>219295</v>
      </c>
      <c r="E95" s="26">
        <v>219295</v>
      </c>
      <c r="F95" s="99">
        <v>0</v>
      </c>
      <c r="G95" s="99">
        <v>7.8125860000000005E-2</v>
      </c>
      <c r="H95" s="99">
        <v>7.8125860000000005E-2</v>
      </c>
      <c r="I95" s="26"/>
    </row>
    <row r="96" spans="1:9" x14ac:dyDescent="0.2">
      <c r="A96" s="24">
        <v>35</v>
      </c>
      <c r="B96" s="26" t="s">
        <v>67</v>
      </c>
      <c r="C96" s="11">
        <v>0</v>
      </c>
      <c r="D96" s="26">
        <v>7571</v>
      </c>
      <c r="E96" s="26">
        <v>7571</v>
      </c>
      <c r="F96" s="99">
        <v>0</v>
      </c>
      <c r="G96" s="99">
        <v>2.6972400000000001E-3</v>
      </c>
      <c r="H96" s="99">
        <v>2.6972400000000001E-3</v>
      </c>
      <c r="I96" s="26"/>
    </row>
    <row r="97" spans="1:9" x14ac:dyDescent="0.2">
      <c r="A97" s="24">
        <v>36</v>
      </c>
      <c r="B97" s="26" t="s">
        <v>68</v>
      </c>
      <c r="C97" s="11">
        <v>0</v>
      </c>
      <c r="D97" s="26">
        <v>15950</v>
      </c>
      <c r="E97" s="26">
        <v>15950</v>
      </c>
      <c r="F97" s="99">
        <v>0</v>
      </c>
      <c r="G97" s="99">
        <v>5.6823300000000002E-3</v>
      </c>
      <c r="H97" s="99">
        <v>5.6823300000000002E-3</v>
      </c>
      <c r="I97" s="26"/>
    </row>
    <row r="98" spans="1:9" x14ac:dyDescent="0.2">
      <c r="A98" s="24">
        <v>37</v>
      </c>
      <c r="B98" s="26" t="s">
        <v>69</v>
      </c>
      <c r="C98" s="11">
        <v>0</v>
      </c>
      <c r="D98" s="26">
        <v>24920</v>
      </c>
      <c r="E98" s="26">
        <v>24920</v>
      </c>
      <c r="F98" s="99">
        <v>0</v>
      </c>
      <c r="G98" s="99">
        <v>8.8779800000000006E-3</v>
      </c>
      <c r="H98" s="99">
        <v>8.8779800000000006E-3</v>
      </c>
      <c r="I98" s="26"/>
    </row>
    <row r="99" spans="1:9" x14ac:dyDescent="0.2">
      <c r="A99" s="24">
        <v>38</v>
      </c>
      <c r="B99" s="26" t="s">
        <v>70</v>
      </c>
      <c r="C99" s="11">
        <v>0</v>
      </c>
      <c r="D99" s="26">
        <v>2026</v>
      </c>
      <c r="E99" s="26">
        <v>2026</v>
      </c>
      <c r="F99" s="99">
        <v>0</v>
      </c>
      <c r="G99" s="99">
        <v>7.2177999999999999E-4</v>
      </c>
      <c r="H99" s="99">
        <v>7.2177999999999999E-4</v>
      </c>
      <c r="I99" s="26"/>
    </row>
    <row r="100" spans="1:9" x14ac:dyDescent="0.2">
      <c r="A100" s="24">
        <v>39</v>
      </c>
      <c r="B100" s="26" t="s">
        <v>71</v>
      </c>
      <c r="C100" s="11">
        <v>0</v>
      </c>
      <c r="D100" s="26">
        <v>4946</v>
      </c>
      <c r="E100" s="26">
        <v>4946</v>
      </c>
      <c r="F100" s="99">
        <v>0</v>
      </c>
      <c r="G100" s="99">
        <v>1.76206E-3</v>
      </c>
      <c r="H100" s="99">
        <v>1.76206E-3</v>
      </c>
      <c r="I100" s="26"/>
    </row>
    <row r="101" spans="1:9" x14ac:dyDescent="0.2">
      <c r="A101" s="24">
        <v>40</v>
      </c>
      <c r="B101" s="26" t="s">
        <v>72</v>
      </c>
      <c r="C101" s="11">
        <v>0</v>
      </c>
      <c r="D101" s="26">
        <v>8853</v>
      </c>
      <c r="E101" s="26">
        <v>8853</v>
      </c>
      <c r="F101" s="99">
        <v>0</v>
      </c>
      <c r="G101" s="99">
        <v>3.1539599999999999E-3</v>
      </c>
      <c r="H101" s="99">
        <v>3.1539599999999999E-3</v>
      </c>
      <c r="I101" s="26"/>
    </row>
    <row r="102" spans="1:9" x14ac:dyDescent="0.2">
      <c r="A102" s="24">
        <v>41</v>
      </c>
      <c r="B102" s="26" t="s">
        <v>73</v>
      </c>
      <c r="C102" s="11">
        <v>0</v>
      </c>
      <c r="D102" s="26">
        <v>11699</v>
      </c>
      <c r="E102" s="26">
        <v>11699</v>
      </c>
      <c r="F102" s="99">
        <v>0</v>
      </c>
      <c r="G102" s="99">
        <v>4.1678799999999997E-3</v>
      </c>
      <c r="H102" s="99">
        <v>4.1678799999999997E-3</v>
      </c>
      <c r="I102" s="26"/>
    </row>
    <row r="103" spans="1:9" x14ac:dyDescent="0.2">
      <c r="A103" s="24">
        <v>42</v>
      </c>
      <c r="B103" s="26" t="s">
        <v>74</v>
      </c>
      <c r="C103" s="11">
        <v>0</v>
      </c>
      <c r="D103" s="26">
        <v>14031</v>
      </c>
      <c r="E103" s="26">
        <v>14031</v>
      </c>
      <c r="F103" s="99">
        <v>0</v>
      </c>
      <c r="G103" s="99">
        <v>4.9986700000000002E-3</v>
      </c>
      <c r="H103" s="99">
        <v>4.9986700000000002E-3</v>
      </c>
      <c r="I103" s="26"/>
    </row>
    <row r="104" spans="1:9" x14ac:dyDescent="0.2">
      <c r="A104" s="24">
        <v>43</v>
      </c>
      <c r="B104" s="26" t="s">
        <v>75</v>
      </c>
      <c r="C104" s="11">
        <v>0</v>
      </c>
      <c r="D104" s="26">
        <v>11905</v>
      </c>
      <c r="E104" s="26">
        <v>11905</v>
      </c>
      <c r="F104" s="99">
        <v>0</v>
      </c>
      <c r="G104" s="99">
        <v>4.2412700000000001E-3</v>
      </c>
      <c r="H104" s="99">
        <v>4.2412700000000001E-3</v>
      </c>
      <c r="I104" s="26"/>
    </row>
    <row r="105" spans="1:9" x14ac:dyDescent="0.2">
      <c r="A105" s="24">
        <v>44</v>
      </c>
      <c r="B105" s="26" t="s">
        <v>76</v>
      </c>
      <c r="C105" s="11">
        <v>0</v>
      </c>
      <c r="D105" s="26">
        <v>6138</v>
      </c>
      <c r="E105" s="26">
        <v>6138</v>
      </c>
      <c r="F105" s="99">
        <v>0</v>
      </c>
      <c r="G105" s="99">
        <v>2.1867200000000001E-3</v>
      </c>
      <c r="H105" s="99">
        <v>2.1867200000000001E-3</v>
      </c>
      <c r="I105" s="26"/>
    </row>
    <row r="106" spans="1:9" x14ac:dyDescent="0.2">
      <c r="A106" s="24">
        <v>45</v>
      </c>
      <c r="B106" s="26" t="s">
        <v>77</v>
      </c>
      <c r="C106" s="11">
        <v>0</v>
      </c>
      <c r="D106" s="26">
        <v>9767</v>
      </c>
      <c r="E106" s="26">
        <v>9767</v>
      </c>
      <c r="F106" s="99">
        <v>0</v>
      </c>
      <c r="G106" s="99">
        <v>3.4795799999999999E-3</v>
      </c>
      <c r="H106" s="99">
        <v>3.4795799999999999E-3</v>
      </c>
      <c r="I106" s="26"/>
    </row>
    <row r="107" spans="1:9" x14ac:dyDescent="0.2">
      <c r="A107" s="24">
        <v>46</v>
      </c>
      <c r="B107" s="26" t="s">
        <v>78</v>
      </c>
      <c r="C107" s="11">
        <v>0</v>
      </c>
      <c r="D107" s="26">
        <v>6285</v>
      </c>
      <c r="E107" s="26">
        <v>6285</v>
      </c>
      <c r="F107" s="99">
        <v>0</v>
      </c>
      <c r="G107" s="99">
        <v>2.23909E-3</v>
      </c>
      <c r="H107" s="99">
        <v>2.23909E-3</v>
      </c>
      <c r="I107" s="26"/>
    </row>
    <row r="108" spans="1:9" x14ac:dyDescent="0.2">
      <c r="A108" s="24">
        <v>47</v>
      </c>
      <c r="B108" s="26" t="s">
        <v>79</v>
      </c>
      <c r="C108" s="11">
        <v>0</v>
      </c>
      <c r="D108" s="26">
        <v>53922</v>
      </c>
      <c r="E108" s="26">
        <v>53922</v>
      </c>
      <c r="F108" s="99">
        <v>0</v>
      </c>
      <c r="G108" s="99">
        <v>1.9210209999999998E-2</v>
      </c>
      <c r="H108" s="99">
        <v>1.9210209999999998E-2</v>
      </c>
      <c r="I108" s="26"/>
    </row>
    <row r="109" spans="1:9" x14ac:dyDescent="0.2">
      <c r="A109" s="24">
        <v>48</v>
      </c>
      <c r="B109" s="26" t="s">
        <v>80</v>
      </c>
      <c r="C109" s="11">
        <v>0</v>
      </c>
      <c r="D109" s="26">
        <v>10779</v>
      </c>
      <c r="E109" s="26">
        <v>10779</v>
      </c>
      <c r="F109" s="99">
        <v>0</v>
      </c>
      <c r="G109" s="99">
        <v>3.8401199999999998E-3</v>
      </c>
      <c r="H109" s="99">
        <v>3.8401199999999998E-3</v>
      </c>
      <c r="I109" s="26"/>
    </row>
    <row r="110" spans="1:9" x14ac:dyDescent="0.2">
      <c r="A110" s="24">
        <v>49</v>
      </c>
      <c r="B110" s="26" t="s">
        <v>81</v>
      </c>
      <c r="C110" s="11">
        <v>0</v>
      </c>
      <c r="D110" s="26">
        <v>10036</v>
      </c>
      <c r="E110" s="26">
        <v>10036</v>
      </c>
      <c r="F110" s="99">
        <v>0</v>
      </c>
      <c r="G110" s="99">
        <v>3.5754200000000002E-3</v>
      </c>
      <c r="H110" s="99">
        <v>3.5754200000000002E-3</v>
      </c>
      <c r="I110" s="26"/>
    </row>
    <row r="111" spans="1:9" x14ac:dyDescent="0.2">
      <c r="A111" s="24">
        <v>50</v>
      </c>
      <c r="B111" s="26" t="s">
        <v>82</v>
      </c>
      <c r="C111" s="11">
        <v>0</v>
      </c>
      <c r="D111" s="26">
        <v>8839</v>
      </c>
      <c r="E111" s="26">
        <v>8839</v>
      </c>
      <c r="F111" s="99">
        <v>0</v>
      </c>
      <c r="G111" s="99">
        <v>3.14898E-3</v>
      </c>
      <c r="H111" s="99">
        <v>3.14898E-3</v>
      </c>
      <c r="I111" s="26"/>
    </row>
    <row r="112" spans="1:9" x14ac:dyDescent="0.2">
      <c r="A112" s="24">
        <v>51</v>
      </c>
      <c r="B112" s="26" t="s">
        <v>83</v>
      </c>
      <c r="C112" s="11">
        <v>0</v>
      </c>
      <c r="D112" s="26">
        <v>24884</v>
      </c>
      <c r="E112" s="26">
        <v>24884</v>
      </c>
      <c r="F112" s="99">
        <v>0</v>
      </c>
      <c r="G112" s="99">
        <v>8.8651500000000005E-3</v>
      </c>
      <c r="H112" s="99">
        <v>8.8651500000000005E-3</v>
      </c>
      <c r="I112" s="26"/>
    </row>
    <row r="113" spans="1:13" x14ac:dyDescent="0.2">
      <c r="A113" s="24">
        <v>52</v>
      </c>
      <c r="B113" s="26" t="s">
        <v>84</v>
      </c>
      <c r="C113" s="11">
        <v>0</v>
      </c>
      <c r="D113" s="26">
        <v>7316</v>
      </c>
      <c r="E113" s="26">
        <v>7316</v>
      </c>
      <c r="F113" s="99">
        <v>0</v>
      </c>
      <c r="G113" s="99">
        <v>2.6063900000000001E-3</v>
      </c>
      <c r="H113" s="99">
        <v>2.6063900000000001E-3</v>
      </c>
      <c r="I113" s="26"/>
    </row>
    <row r="114" spans="1:13" x14ac:dyDescent="0.2">
      <c r="A114" s="24">
        <v>53</v>
      </c>
      <c r="B114" s="26" t="s">
        <v>85</v>
      </c>
      <c r="C114" s="11">
        <v>0</v>
      </c>
      <c r="D114" s="26">
        <v>2890</v>
      </c>
      <c r="E114" s="26">
        <v>2890</v>
      </c>
      <c r="F114" s="99">
        <v>0</v>
      </c>
      <c r="G114" s="99">
        <v>1.0295899999999999E-3</v>
      </c>
      <c r="H114" s="99">
        <v>1.0295899999999999E-3</v>
      </c>
      <c r="I114" s="26"/>
    </row>
    <row r="115" spans="1:13" x14ac:dyDescent="0.2">
      <c r="A115" s="24">
        <v>54</v>
      </c>
      <c r="B115" s="26" t="s">
        <v>86</v>
      </c>
      <c r="C115" s="11">
        <v>0</v>
      </c>
      <c r="D115" s="26">
        <v>22142</v>
      </c>
      <c r="E115" s="26">
        <v>22142</v>
      </c>
      <c r="F115" s="99">
        <v>0</v>
      </c>
      <c r="G115" s="99">
        <v>7.8882899999999992E-3</v>
      </c>
      <c r="H115" s="99">
        <v>7.8882899999999992E-3</v>
      </c>
      <c r="I115" s="26"/>
    </row>
    <row r="116" spans="1:13" x14ac:dyDescent="0.2">
      <c r="A116" s="24">
        <v>55</v>
      </c>
      <c r="B116" s="26" t="s">
        <v>87</v>
      </c>
      <c r="C116" s="11">
        <v>0</v>
      </c>
      <c r="D116" s="26">
        <v>7063</v>
      </c>
      <c r="E116" s="26">
        <v>7063</v>
      </c>
      <c r="F116" s="99">
        <v>0</v>
      </c>
      <c r="G116" s="99">
        <v>2.5162600000000002E-3</v>
      </c>
      <c r="H116" s="99">
        <v>2.5162600000000002E-3</v>
      </c>
      <c r="I116" s="26"/>
    </row>
    <row r="117" spans="1:13" x14ac:dyDescent="0.2">
      <c r="A117" s="24">
        <v>56</v>
      </c>
      <c r="B117" s="26" t="s">
        <v>88</v>
      </c>
      <c r="C117" s="11">
        <v>0</v>
      </c>
      <c r="D117" s="26">
        <v>519190</v>
      </c>
      <c r="E117" s="26">
        <v>519190</v>
      </c>
      <c r="F117" s="99">
        <v>0</v>
      </c>
      <c r="G117" s="99">
        <v>0.18496963999999999</v>
      </c>
      <c r="H117" s="99">
        <v>0.18496963999999999</v>
      </c>
      <c r="I117" s="26"/>
      <c r="M117" s="40">
        <f>18.49662+0.000344</f>
        <v>18.496963999999998</v>
      </c>
    </row>
    <row r="118" spans="1:13" x14ac:dyDescent="0.2">
      <c r="A118" s="24">
        <v>57</v>
      </c>
      <c r="B118" s="26" t="s">
        <v>89</v>
      </c>
      <c r="C118" s="11">
        <v>0</v>
      </c>
      <c r="D118" s="26">
        <v>31961</v>
      </c>
      <c r="E118" s="26">
        <v>31961</v>
      </c>
      <c r="F118" s="99">
        <v>0</v>
      </c>
      <c r="G118" s="99">
        <v>1.13864E-2</v>
      </c>
      <c r="H118" s="99">
        <v>1.13864E-2</v>
      </c>
      <c r="I118" s="26"/>
    </row>
    <row r="119" spans="1:13" x14ac:dyDescent="0.2">
      <c r="A119" s="24">
        <v>58</v>
      </c>
      <c r="B119" s="26" t="s">
        <v>90</v>
      </c>
      <c r="C119" s="11">
        <v>0</v>
      </c>
      <c r="D119" s="26">
        <v>12068</v>
      </c>
      <c r="E119" s="26">
        <v>12068</v>
      </c>
      <c r="F119" s="99">
        <v>0</v>
      </c>
      <c r="G119" s="99">
        <v>4.2993399999999996E-3</v>
      </c>
      <c r="H119" s="99">
        <v>4.2993399999999996E-3</v>
      </c>
      <c r="I119" s="26"/>
    </row>
    <row r="120" spans="1:13" hidden="1" x14ac:dyDescent="0.2">
      <c r="B120" s="26"/>
      <c r="C120" s="63"/>
      <c r="D120" s="26"/>
      <c r="E120" s="26"/>
      <c r="F120" s="26"/>
      <c r="G120" s="26"/>
      <c r="H120" s="26"/>
      <c r="I120" s="26"/>
    </row>
    <row r="121" spans="1:13" ht="14.25" hidden="1" x14ac:dyDescent="0.35">
      <c r="A121" s="43"/>
      <c r="B121" s="1"/>
      <c r="C121" s="27"/>
      <c r="D121" s="28"/>
      <c r="E121" s="28"/>
      <c r="F121" s="27"/>
      <c r="G121" s="27"/>
      <c r="H121" s="27"/>
      <c r="I121" s="26"/>
    </row>
    <row r="122" spans="1:13" ht="14.25" hidden="1" x14ac:dyDescent="0.35">
      <c r="A122" s="23"/>
      <c r="B122" s="22" t="s">
        <v>8</v>
      </c>
      <c r="C122" s="191" t="s">
        <v>4</v>
      </c>
      <c r="D122" s="191"/>
      <c r="E122" s="191"/>
      <c r="F122" s="191" t="s">
        <v>6</v>
      </c>
      <c r="G122" s="191"/>
      <c r="H122" s="191"/>
      <c r="I122" s="26"/>
    </row>
    <row r="123" spans="1:13" s="62" customFormat="1" ht="14.25" hidden="1" x14ac:dyDescent="0.35">
      <c r="A123" s="52" t="s">
        <v>3</v>
      </c>
      <c r="B123" s="52" t="s">
        <v>9</v>
      </c>
      <c r="C123" s="73" t="s">
        <v>1</v>
      </c>
      <c r="D123" s="73" t="s">
        <v>2</v>
      </c>
      <c r="E123" s="73" t="s">
        <v>5</v>
      </c>
      <c r="F123" s="73" t="s">
        <v>1</v>
      </c>
      <c r="G123" s="73" t="s">
        <v>2</v>
      </c>
      <c r="H123" s="73" t="s">
        <v>5</v>
      </c>
      <c r="I123" s="52"/>
    </row>
    <row r="124" spans="1:13" hidden="1" x14ac:dyDescent="0.2">
      <c r="B124" s="26"/>
      <c r="C124" s="63"/>
      <c r="D124" s="26"/>
      <c r="E124" s="26"/>
      <c r="F124" s="26"/>
      <c r="G124" s="26"/>
      <c r="H124" s="26"/>
      <c r="I124" s="26"/>
    </row>
    <row r="125" spans="1:13" x14ac:dyDescent="0.2">
      <c r="A125" s="24">
        <v>59</v>
      </c>
      <c r="B125" s="26" t="s">
        <v>91</v>
      </c>
      <c r="C125" s="11">
        <v>0</v>
      </c>
      <c r="D125" s="26">
        <v>52179</v>
      </c>
      <c r="E125" s="26">
        <v>52179</v>
      </c>
      <c r="F125" s="99">
        <v>0</v>
      </c>
      <c r="G125" s="99">
        <v>1.8589250000000002E-2</v>
      </c>
      <c r="H125" s="99">
        <v>1.8589250000000002E-2</v>
      </c>
      <c r="I125" s="26"/>
    </row>
    <row r="126" spans="1:13" x14ac:dyDescent="0.2">
      <c r="A126" s="24">
        <v>60</v>
      </c>
      <c r="B126" s="26" t="s">
        <v>221</v>
      </c>
      <c r="C126" s="11">
        <v>0</v>
      </c>
      <c r="D126" s="26">
        <v>7891</v>
      </c>
      <c r="E126" s="26">
        <v>7891</v>
      </c>
      <c r="F126" s="99">
        <v>0</v>
      </c>
      <c r="G126" s="99">
        <v>2.81124E-3</v>
      </c>
      <c r="H126" s="99">
        <v>2.81124E-3</v>
      </c>
      <c r="I126" s="26"/>
    </row>
    <row r="127" spans="1:13" x14ac:dyDescent="0.2">
      <c r="A127" s="24">
        <v>61</v>
      </c>
      <c r="B127" s="26" t="s">
        <v>92</v>
      </c>
      <c r="C127" s="11">
        <v>0</v>
      </c>
      <c r="D127" s="26">
        <v>14206</v>
      </c>
      <c r="E127" s="26">
        <v>14206</v>
      </c>
      <c r="F127" s="99">
        <v>0</v>
      </c>
      <c r="G127" s="99">
        <v>5.0610200000000003E-3</v>
      </c>
      <c r="H127" s="99">
        <v>5.0610200000000003E-3</v>
      </c>
      <c r="I127" s="26"/>
    </row>
    <row r="128" spans="1:13" x14ac:dyDescent="0.2">
      <c r="A128" s="24">
        <v>62</v>
      </c>
      <c r="B128" s="26" t="s">
        <v>93</v>
      </c>
      <c r="C128" s="11">
        <v>0</v>
      </c>
      <c r="D128" s="26">
        <v>8507</v>
      </c>
      <c r="E128" s="26">
        <v>8507</v>
      </c>
      <c r="F128" s="99">
        <v>0</v>
      </c>
      <c r="G128" s="99">
        <v>3.0306999999999999E-3</v>
      </c>
      <c r="H128" s="99">
        <v>3.0306999999999999E-3</v>
      </c>
      <c r="I128" s="26"/>
    </row>
    <row r="129" spans="1:9" x14ac:dyDescent="0.2">
      <c r="A129" s="24">
        <v>63</v>
      </c>
      <c r="B129" s="26" t="s">
        <v>94</v>
      </c>
      <c r="C129" s="11">
        <v>0</v>
      </c>
      <c r="D129" s="26">
        <v>30765</v>
      </c>
      <c r="E129" s="26">
        <v>30765</v>
      </c>
      <c r="F129" s="99">
        <v>0</v>
      </c>
      <c r="G129" s="99">
        <v>1.0960309999999999E-2</v>
      </c>
      <c r="H129" s="99">
        <v>1.0960309999999999E-2</v>
      </c>
      <c r="I129" s="26"/>
    </row>
    <row r="130" spans="1:9" x14ac:dyDescent="0.2">
      <c r="A130" s="24">
        <v>64</v>
      </c>
      <c r="B130" s="26" t="s">
        <v>95</v>
      </c>
      <c r="C130" s="11">
        <v>0</v>
      </c>
      <c r="D130" s="26">
        <v>9305</v>
      </c>
      <c r="E130" s="26">
        <v>9305</v>
      </c>
      <c r="F130" s="99">
        <v>0</v>
      </c>
      <c r="G130" s="99">
        <v>3.3149899999999999E-3</v>
      </c>
      <c r="H130" s="99">
        <v>3.3149899999999999E-3</v>
      </c>
      <c r="I130" s="26"/>
    </row>
    <row r="131" spans="1:9" x14ac:dyDescent="0.2">
      <c r="A131" s="24">
        <v>65</v>
      </c>
      <c r="B131" s="26" t="s">
        <v>96</v>
      </c>
      <c r="C131" s="11">
        <v>0</v>
      </c>
      <c r="D131" s="26">
        <v>2608</v>
      </c>
      <c r="E131" s="26">
        <v>2608</v>
      </c>
      <c r="F131" s="99">
        <v>0</v>
      </c>
      <c r="G131" s="99">
        <v>9.2911999999999997E-4</v>
      </c>
      <c r="H131" s="99">
        <v>9.2911999999999997E-4</v>
      </c>
      <c r="I131" s="26"/>
    </row>
    <row r="132" spans="1:9" x14ac:dyDescent="0.2">
      <c r="A132" s="24">
        <v>66</v>
      </c>
      <c r="B132" s="26" t="s">
        <v>97</v>
      </c>
      <c r="C132" s="11">
        <v>0</v>
      </c>
      <c r="D132" s="26">
        <v>5107</v>
      </c>
      <c r="E132" s="26">
        <v>5107</v>
      </c>
      <c r="F132" s="99">
        <v>0</v>
      </c>
      <c r="G132" s="99">
        <v>1.81942E-3</v>
      </c>
      <c r="H132" s="99">
        <v>1.81942E-3</v>
      </c>
      <c r="I132" s="26"/>
    </row>
    <row r="133" spans="1:9" x14ac:dyDescent="0.2">
      <c r="A133" s="24">
        <v>67</v>
      </c>
      <c r="B133" s="26" t="s">
        <v>98</v>
      </c>
      <c r="C133" s="11">
        <v>0</v>
      </c>
      <c r="D133" s="26">
        <v>10336</v>
      </c>
      <c r="E133" s="26">
        <v>10336</v>
      </c>
      <c r="F133" s="99">
        <v>0</v>
      </c>
      <c r="G133" s="99">
        <v>3.6822999999999999E-3</v>
      </c>
      <c r="H133" s="99">
        <v>3.6822999999999999E-3</v>
      </c>
      <c r="I133" s="26"/>
    </row>
    <row r="134" spans="1:9" x14ac:dyDescent="0.2">
      <c r="A134" s="24">
        <v>68</v>
      </c>
      <c r="B134" s="26" t="s">
        <v>99</v>
      </c>
      <c r="C134" s="11">
        <v>0</v>
      </c>
      <c r="D134" s="26">
        <v>6962</v>
      </c>
      <c r="E134" s="26">
        <v>6962</v>
      </c>
      <c r="F134" s="99">
        <v>0</v>
      </c>
      <c r="G134" s="99">
        <v>2.4802800000000001E-3</v>
      </c>
      <c r="H134" s="99">
        <v>2.4802800000000001E-3</v>
      </c>
      <c r="I134" s="26"/>
    </row>
    <row r="135" spans="1:9" x14ac:dyDescent="0.2">
      <c r="A135" s="24">
        <v>69</v>
      </c>
      <c r="B135" s="26" t="s">
        <v>100</v>
      </c>
      <c r="C135" s="11">
        <v>0</v>
      </c>
      <c r="D135" s="26">
        <v>8177</v>
      </c>
      <c r="E135" s="26">
        <v>8177</v>
      </c>
      <c r="F135" s="99">
        <v>0</v>
      </c>
      <c r="G135" s="99">
        <v>2.9131299999999999E-3</v>
      </c>
      <c r="H135" s="99">
        <v>2.9131299999999999E-3</v>
      </c>
      <c r="I135" s="26"/>
    </row>
    <row r="136" spans="1:9" x14ac:dyDescent="0.2">
      <c r="A136" s="24">
        <v>70</v>
      </c>
      <c r="B136" s="26" t="s">
        <v>101</v>
      </c>
      <c r="C136" s="11">
        <v>0</v>
      </c>
      <c r="D136" s="26">
        <v>4217</v>
      </c>
      <c r="E136" s="26">
        <v>4217</v>
      </c>
      <c r="F136" s="99">
        <v>0</v>
      </c>
      <c r="G136" s="99">
        <v>1.50235E-3</v>
      </c>
      <c r="H136" s="99">
        <v>1.50235E-3</v>
      </c>
      <c r="I136" s="26"/>
    </row>
    <row r="137" spans="1:9" x14ac:dyDescent="0.2">
      <c r="A137" s="24">
        <v>71</v>
      </c>
      <c r="B137" s="26" t="s">
        <v>102</v>
      </c>
      <c r="C137" s="11">
        <v>0</v>
      </c>
      <c r="D137" s="26">
        <v>11328</v>
      </c>
      <c r="E137" s="26">
        <v>11328</v>
      </c>
      <c r="F137" s="99">
        <v>0</v>
      </c>
      <c r="G137" s="99">
        <v>4.0356999999999997E-3</v>
      </c>
      <c r="H137" s="99">
        <v>4.0356999999999997E-3</v>
      </c>
      <c r="I137" s="26"/>
    </row>
    <row r="138" spans="1:9" x14ac:dyDescent="0.2">
      <c r="A138" s="24">
        <v>72</v>
      </c>
      <c r="B138" s="26" t="s">
        <v>103</v>
      </c>
      <c r="C138" s="11">
        <v>0</v>
      </c>
      <c r="D138" s="26">
        <v>3224</v>
      </c>
      <c r="E138" s="26">
        <v>3224</v>
      </c>
      <c r="F138" s="99">
        <v>0</v>
      </c>
      <c r="G138" s="99">
        <v>1.14858E-3</v>
      </c>
      <c r="H138" s="99">
        <v>1.14858E-3</v>
      </c>
      <c r="I138" s="26"/>
    </row>
    <row r="139" spans="1:9" x14ac:dyDescent="0.2">
      <c r="A139" s="24">
        <v>73</v>
      </c>
      <c r="B139" s="26" t="s">
        <v>104</v>
      </c>
      <c r="C139" s="11">
        <v>0</v>
      </c>
      <c r="D139" s="26">
        <v>37369</v>
      </c>
      <c r="E139" s="26">
        <v>37369</v>
      </c>
      <c r="F139" s="99">
        <v>0</v>
      </c>
      <c r="G139" s="99">
        <v>1.331305E-2</v>
      </c>
      <c r="H139" s="99">
        <v>1.331305E-2</v>
      </c>
      <c r="I139" s="26"/>
    </row>
    <row r="140" spans="1:9" x14ac:dyDescent="0.2">
      <c r="A140" s="24">
        <v>74</v>
      </c>
      <c r="B140" s="26" t="s">
        <v>105</v>
      </c>
      <c r="C140" s="11">
        <v>0</v>
      </c>
      <c r="D140" s="26">
        <v>5633</v>
      </c>
      <c r="E140" s="26">
        <v>5633</v>
      </c>
      <c r="F140" s="99">
        <v>0</v>
      </c>
      <c r="G140" s="99">
        <v>2.0068099999999999E-3</v>
      </c>
      <c r="H140" s="99">
        <v>2.0068099999999999E-3</v>
      </c>
      <c r="I140" s="26"/>
    </row>
    <row r="141" spans="1:9" x14ac:dyDescent="0.2">
      <c r="A141" s="24">
        <v>75</v>
      </c>
      <c r="B141" s="26" t="s">
        <v>106</v>
      </c>
      <c r="C141" s="11">
        <v>0</v>
      </c>
      <c r="D141" s="26">
        <v>12137</v>
      </c>
      <c r="E141" s="26">
        <v>12137</v>
      </c>
      <c r="F141" s="99">
        <v>0</v>
      </c>
      <c r="G141" s="99">
        <v>4.3239200000000002E-3</v>
      </c>
      <c r="H141" s="99">
        <v>4.3239200000000002E-3</v>
      </c>
      <c r="I141" s="26"/>
    </row>
    <row r="142" spans="1:9" x14ac:dyDescent="0.2">
      <c r="A142" s="24">
        <v>76</v>
      </c>
      <c r="B142" s="26" t="s">
        <v>107</v>
      </c>
      <c r="C142" s="11">
        <v>0</v>
      </c>
      <c r="D142" s="26">
        <v>18186</v>
      </c>
      <c r="E142" s="26">
        <v>18186</v>
      </c>
      <c r="F142" s="99">
        <v>0</v>
      </c>
      <c r="G142" s="99">
        <v>6.4789299999999999E-3</v>
      </c>
      <c r="H142" s="99">
        <v>6.4789299999999999E-3</v>
      </c>
      <c r="I142" s="26"/>
    </row>
    <row r="143" spans="1:9" x14ac:dyDescent="0.2">
      <c r="A143" s="24">
        <v>77</v>
      </c>
      <c r="B143" s="26" t="s">
        <v>108</v>
      </c>
      <c r="C143" s="11">
        <v>0</v>
      </c>
      <c r="D143" s="26">
        <v>4674</v>
      </c>
      <c r="E143" s="26">
        <v>4674</v>
      </c>
      <c r="F143" s="99">
        <v>0</v>
      </c>
      <c r="G143" s="99">
        <v>1.6651599999999999E-3</v>
      </c>
      <c r="H143" s="99">
        <v>1.6651599999999999E-3</v>
      </c>
      <c r="I143" s="26"/>
    </row>
    <row r="144" spans="1:9" x14ac:dyDescent="0.2">
      <c r="A144" s="24">
        <v>78</v>
      </c>
      <c r="B144" s="26" t="s">
        <v>109</v>
      </c>
      <c r="C144" s="11">
        <v>0</v>
      </c>
      <c r="D144" s="26">
        <v>8995</v>
      </c>
      <c r="E144" s="26">
        <v>8995</v>
      </c>
      <c r="F144" s="99">
        <v>0</v>
      </c>
      <c r="G144" s="99">
        <v>3.20455E-3</v>
      </c>
      <c r="H144" s="99">
        <v>3.20455E-3</v>
      </c>
      <c r="I144" s="26"/>
    </row>
    <row r="145" spans="1:9" x14ac:dyDescent="0.2">
      <c r="A145" s="24">
        <v>79</v>
      </c>
      <c r="B145" s="26" t="s">
        <v>110</v>
      </c>
      <c r="C145" s="11">
        <v>0</v>
      </c>
      <c r="D145" s="26">
        <v>26782</v>
      </c>
      <c r="E145" s="26">
        <v>26782</v>
      </c>
      <c r="F145" s="99">
        <v>0</v>
      </c>
      <c r="G145" s="99">
        <v>9.5413300000000006E-3</v>
      </c>
      <c r="H145" s="99">
        <v>9.5413300000000006E-3</v>
      </c>
      <c r="I145" s="26"/>
    </row>
    <row r="146" spans="1:9" x14ac:dyDescent="0.2">
      <c r="A146" s="24">
        <v>80</v>
      </c>
      <c r="B146" s="26" t="s">
        <v>111</v>
      </c>
      <c r="C146" s="11">
        <v>0</v>
      </c>
      <c r="D146" s="26">
        <v>9343</v>
      </c>
      <c r="E146" s="26">
        <v>9343</v>
      </c>
      <c r="F146" s="99">
        <v>0</v>
      </c>
      <c r="G146" s="99">
        <v>3.3285300000000001E-3</v>
      </c>
      <c r="H146" s="99">
        <v>3.3285300000000001E-3</v>
      </c>
      <c r="I146" s="26"/>
    </row>
    <row r="147" spans="1:9" x14ac:dyDescent="0.2">
      <c r="A147" s="24">
        <v>81</v>
      </c>
      <c r="B147" s="26" t="s">
        <v>112</v>
      </c>
      <c r="C147" s="11">
        <v>0</v>
      </c>
      <c r="D147" s="26">
        <v>5408</v>
      </c>
      <c r="E147" s="26">
        <v>5408</v>
      </c>
      <c r="F147" s="99">
        <v>0</v>
      </c>
      <c r="G147" s="99">
        <v>1.92665E-3</v>
      </c>
      <c r="H147" s="99">
        <v>1.92665E-3</v>
      </c>
      <c r="I147" s="26"/>
    </row>
    <row r="148" spans="1:9" x14ac:dyDescent="0.2">
      <c r="A148" s="24">
        <v>82</v>
      </c>
      <c r="B148" s="26" t="s">
        <v>113</v>
      </c>
      <c r="C148" s="11">
        <v>0</v>
      </c>
      <c r="D148" s="26">
        <v>14858</v>
      </c>
      <c r="E148" s="26">
        <v>14858</v>
      </c>
      <c r="F148" s="99">
        <v>0</v>
      </c>
      <c r="G148" s="99">
        <v>5.2932999999999999E-3</v>
      </c>
      <c r="H148" s="99">
        <v>5.2932999999999999E-3</v>
      </c>
    </row>
    <row r="149" spans="1:9" x14ac:dyDescent="0.2">
      <c r="A149" s="24">
        <v>83</v>
      </c>
      <c r="B149" s="26" t="s">
        <v>114</v>
      </c>
      <c r="C149" s="11">
        <v>0</v>
      </c>
      <c r="D149" s="26">
        <v>3774</v>
      </c>
      <c r="E149" s="26">
        <v>3774</v>
      </c>
      <c r="F149" s="99">
        <v>0</v>
      </c>
      <c r="G149" s="99">
        <v>1.3445200000000001E-3</v>
      </c>
      <c r="H149" s="99">
        <v>1.3445200000000001E-3</v>
      </c>
    </row>
    <row r="150" spans="1:9" x14ac:dyDescent="0.2">
      <c r="A150" s="24">
        <v>84</v>
      </c>
      <c r="B150" s="26" t="s">
        <v>115</v>
      </c>
      <c r="C150" s="11">
        <v>0</v>
      </c>
      <c r="D150" s="26">
        <v>10208</v>
      </c>
      <c r="E150" s="26">
        <v>10208</v>
      </c>
      <c r="F150" s="99">
        <v>0</v>
      </c>
      <c r="G150" s="99">
        <v>3.6366900000000001E-3</v>
      </c>
      <c r="H150" s="99">
        <v>3.6366900000000001E-3</v>
      </c>
    </row>
    <row r="151" spans="1:9" x14ac:dyDescent="0.2">
      <c r="A151" s="24">
        <v>85</v>
      </c>
      <c r="B151" s="26" t="s">
        <v>116</v>
      </c>
      <c r="C151" s="11">
        <v>0</v>
      </c>
      <c r="D151" s="26">
        <v>4419</v>
      </c>
      <c r="E151" s="26">
        <v>4419</v>
      </c>
      <c r="F151" s="99">
        <v>0</v>
      </c>
      <c r="G151" s="99">
        <v>1.57431E-3</v>
      </c>
      <c r="H151" s="99">
        <v>1.57431E-3</v>
      </c>
    </row>
    <row r="152" spans="1:9" x14ac:dyDescent="0.2">
      <c r="A152" s="24">
        <v>86</v>
      </c>
      <c r="B152" s="26" t="s">
        <v>117</v>
      </c>
      <c r="C152" s="11">
        <v>0</v>
      </c>
      <c r="D152" s="26">
        <v>6588</v>
      </c>
      <c r="E152" s="26">
        <v>6588</v>
      </c>
      <c r="F152" s="99">
        <v>0</v>
      </c>
      <c r="G152" s="99">
        <v>2.3470399999999999E-3</v>
      </c>
      <c r="H152" s="99">
        <v>2.3470399999999999E-3</v>
      </c>
    </row>
    <row r="153" spans="1:9" x14ac:dyDescent="0.2">
      <c r="A153" s="24">
        <v>87</v>
      </c>
      <c r="B153" s="26" t="s">
        <v>118</v>
      </c>
      <c r="C153" s="11">
        <v>0</v>
      </c>
      <c r="D153" s="26">
        <v>13326</v>
      </c>
      <c r="E153" s="26">
        <v>13326</v>
      </c>
      <c r="F153" s="99">
        <v>0</v>
      </c>
      <c r="G153" s="99">
        <v>4.7475099999999999E-3</v>
      </c>
      <c r="H153" s="99">
        <v>4.7475099999999999E-3</v>
      </c>
    </row>
    <row r="154" spans="1:9" hidden="1" x14ac:dyDescent="0.2">
      <c r="B154" s="26"/>
      <c r="C154" s="26"/>
      <c r="D154" s="26"/>
      <c r="E154" s="26"/>
      <c r="F154" s="26"/>
      <c r="G154" s="26"/>
      <c r="H154" s="26"/>
    </row>
    <row r="155" spans="1:9" ht="14.25" hidden="1" x14ac:dyDescent="0.35">
      <c r="A155" s="43"/>
      <c r="B155" s="1"/>
      <c r="C155" s="27"/>
      <c r="D155" s="28"/>
      <c r="E155" s="28"/>
      <c r="F155" s="27"/>
      <c r="G155" s="27"/>
      <c r="H155" s="27"/>
    </row>
    <row r="156" spans="1:9" ht="14.25" hidden="1" x14ac:dyDescent="0.35">
      <c r="A156" s="23"/>
      <c r="B156" s="22" t="s">
        <v>8</v>
      </c>
      <c r="C156" s="191" t="s">
        <v>4</v>
      </c>
      <c r="D156" s="191"/>
      <c r="E156" s="191"/>
      <c r="F156" s="191" t="s">
        <v>6</v>
      </c>
      <c r="G156" s="191"/>
      <c r="H156" s="191"/>
    </row>
    <row r="157" spans="1:9" s="62" customFormat="1" ht="14.25" hidden="1" x14ac:dyDescent="0.35">
      <c r="A157" s="52" t="s">
        <v>3</v>
      </c>
      <c r="B157" s="52" t="s">
        <v>9</v>
      </c>
      <c r="C157" s="73" t="s">
        <v>1</v>
      </c>
      <c r="D157" s="73" t="s">
        <v>2</v>
      </c>
      <c r="E157" s="73" t="s">
        <v>5</v>
      </c>
      <c r="F157" s="73" t="s">
        <v>1</v>
      </c>
      <c r="G157" s="73" t="s">
        <v>2</v>
      </c>
      <c r="H157" s="73" t="s">
        <v>5</v>
      </c>
      <c r="I157" s="61"/>
    </row>
    <row r="158" spans="1:9" hidden="1" x14ac:dyDescent="0.2">
      <c r="B158" s="26"/>
      <c r="C158" s="26"/>
      <c r="D158" s="26"/>
      <c r="E158" s="26"/>
      <c r="F158" s="26"/>
      <c r="G158" s="26"/>
      <c r="H158" s="26"/>
    </row>
    <row r="159" spans="1:9" x14ac:dyDescent="0.2">
      <c r="A159" s="24">
        <v>88</v>
      </c>
      <c r="B159" s="26" t="s">
        <v>119</v>
      </c>
      <c r="C159" s="11">
        <v>0</v>
      </c>
      <c r="D159" s="26">
        <v>5942</v>
      </c>
      <c r="E159" s="26">
        <v>5942</v>
      </c>
      <c r="F159" s="99">
        <v>0</v>
      </c>
      <c r="G159" s="99">
        <v>2.1168900000000002E-3</v>
      </c>
      <c r="H159" s="99">
        <v>2.1168900000000002E-3</v>
      </c>
    </row>
    <row r="160" spans="1:9" x14ac:dyDescent="0.2">
      <c r="A160" s="24">
        <v>89</v>
      </c>
      <c r="B160" s="26" t="s">
        <v>120</v>
      </c>
      <c r="C160" s="11">
        <v>0</v>
      </c>
      <c r="D160" s="26">
        <v>13740</v>
      </c>
      <c r="E160" s="26">
        <v>13740</v>
      </c>
      <c r="F160" s="99">
        <v>0</v>
      </c>
      <c r="G160" s="99">
        <v>4.895E-3</v>
      </c>
      <c r="H160" s="99">
        <v>4.895E-3</v>
      </c>
    </row>
    <row r="161" spans="1:8" x14ac:dyDescent="0.2">
      <c r="A161" s="24">
        <v>90</v>
      </c>
      <c r="B161" s="26" t="s">
        <v>121</v>
      </c>
      <c r="C161" s="11">
        <v>0</v>
      </c>
      <c r="D161" s="26">
        <v>17599</v>
      </c>
      <c r="E161" s="26">
        <v>17599</v>
      </c>
      <c r="F161" s="99">
        <v>0</v>
      </c>
      <c r="G161" s="99">
        <v>6.2698099999999998E-3</v>
      </c>
      <c r="H161" s="99">
        <v>6.2698099999999998E-3</v>
      </c>
    </row>
    <row r="162" spans="1:8" x14ac:dyDescent="0.2">
      <c r="A162" s="24">
        <v>91</v>
      </c>
      <c r="B162" s="26" t="s">
        <v>122</v>
      </c>
      <c r="C162" s="11">
        <v>0</v>
      </c>
      <c r="D162" s="26">
        <v>2804</v>
      </c>
      <c r="E162" s="26">
        <v>2804</v>
      </c>
      <c r="F162" s="99">
        <v>0</v>
      </c>
      <c r="G162" s="99">
        <v>9.9894999999999997E-4</v>
      </c>
      <c r="H162" s="99">
        <v>9.9894999999999997E-4</v>
      </c>
    </row>
    <row r="163" spans="1:8" x14ac:dyDescent="0.2">
      <c r="A163" s="24">
        <v>92</v>
      </c>
      <c r="B163" s="26" t="s">
        <v>123</v>
      </c>
      <c r="C163" s="11">
        <v>0</v>
      </c>
      <c r="D163" s="26">
        <v>11206</v>
      </c>
      <c r="E163" s="26">
        <v>11206</v>
      </c>
      <c r="F163" s="99">
        <v>0</v>
      </c>
      <c r="G163" s="99">
        <v>3.9922400000000002E-3</v>
      </c>
      <c r="H163" s="99">
        <v>3.9922400000000002E-3</v>
      </c>
    </row>
    <row r="164" spans="1:8" x14ac:dyDescent="0.2">
      <c r="A164" s="24">
        <v>93</v>
      </c>
      <c r="B164" s="26" t="s">
        <v>124</v>
      </c>
      <c r="C164" s="11">
        <v>0</v>
      </c>
      <c r="D164" s="26">
        <v>45790</v>
      </c>
      <c r="E164" s="26">
        <v>45790</v>
      </c>
      <c r="F164" s="99">
        <v>0</v>
      </c>
      <c r="G164" s="99">
        <v>1.6313109999999999E-2</v>
      </c>
      <c r="H164" s="99">
        <v>1.6313109999999999E-2</v>
      </c>
    </row>
    <row r="165" spans="1:8" x14ac:dyDescent="0.2">
      <c r="A165" s="24">
        <v>94</v>
      </c>
      <c r="B165" s="26" t="s">
        <v>125</v>
      </c>
      <c r="C165" s="11">
        <v>0</v>
      </c>
      <c r="D165" s="26">
        <v>6080</v>
      </c>
      <c r="E165" s="26">
        <v>6080</v>
      </c>
      <c r="F165" s="99">
        <v>0</v>
      </c>
      <c r="G165" s="99">
        <v>2.16606E-3</v>
      </c>
      <c r="H165" s="99">
        <v>2.16606E-3</v>
      </c>
    </row>
    <row r="166" spans="1:8" x14ac:dyDescent="0.2">
      <c r="A166" s="24">
        <v>95</v>
      </c>
      <c r="B166" s="26" t="s">
        <v>126</v>
      </c>
      <c r="C166" s="11">
        <v>0</v>
      </c>
      <c r="D166" s="26">
        <v>2342</v>
      </c>
      <c r="E166" s="26">
        <v>2342</v>
      </c>
      <c r="F166" s="99">
        <v>0</v>
      </c>
      <c r="G166" s="99">
        <v>8.3436000000000003E-4</v>
      </c>
      <c r="H166" s="99">
        <v>8.3436000000000003E-4</v>
      </c>
    </row>
    <row r="167" spans="1:8" x14ac:dyDescent="0.2">
      <c r="A167" s="24">
        <v>96</v>
      </c>
      <c r="B167" s="26" t="s">
        <v>127</v>
      </c>
      <c r="C167" s="11">
        <v>0</v>
      </c>
      <c r="D167" s="26">
        <v>7337</v>
      </c>
      <c r="E167" s="26">
        <v>7337</v>
      </c>
      <c r="F167" s="99">
        <v>0</v>
      </c>
      <c r="G167" s="99">
        <v>2.6138699999999999E-3</v>
      </c>
      <c r="H167" s="99">
        <v>2.6138699999999999E-3</v>
      </c>
    </row>
    <row r="168" spans="1:8" x14ac:dyDescent="0.2">
      <c r="A168" s="24">
        <v>97</v>
      </c>
      <c r="B168" s="26" t="s">
        <v>128</v>
      </c>
      <c r="C168" s="11">
        <v>0</v>
      </c>
      <c r="D168" s="26">
        <v>12100</v>
      </c>
      <c r="E168" s="26">
        <v>12100</v>
      </c>
      <c r="F168" s="99">
        <v>0</v>
      </c>
      <c r="G168" s="99">
        <v>4.3107400000000004E-3</v>
      </c>
      <c r="H168" s="99">
        <v>4.3107400000000004E-3</v>
      </c>
    </row>
    <row r="169" spans="1:8" x14ac:dyDescent="0.2">
      <c r="A169" s="24">
        <v>98</v>
      </c>
      <c r="B169" s="26" t="s">
        <v>129</v>
      </c>
      <c r="C169" s="11">
        <v>0</v>
      </c>
      <c r="D169" s="26">
        <v>25134</v>
      </c>
      <c r="E169" s="26">
        <v>25134</v>
      </c>
      <c r="F169" s="99">
        <v>0</v>
      </c>
      <c r="G169" s="99">
        <v>8.9542200000000006E-3</v>
      </c>
      <c r="H169" s="99">
        <v>8.9542200000000006E-3</v>
      </c>
    </row>
    <row r="170" spans="1:8" x14ac:dyDescent="0.2">
      <c r="A170" s="24">
        <v>99</v>
      </c>
      <c r="B170" s="26" t="s">
        <v>130</v>
      </c>
      <c r="C170" s="11">
        <v>0</v>
      </c>
      <c r="D170" s="26">
        <v>6910</v>
      </c>
      <c r="E170" s="26">
        <v>6910</v>
      </c>
      <c r="F170" s="99">
        <v>0</v>
      </c>
      <c r="G170" s="99">
        <v>2.46175E-3</v>
      </c>
      <c r="H170" s="99">
        <v>2.46175E-3</v>
      </c>
    </row>
    <row r="171" spans="1:8" x14ac:dyDescent="0.2">
      <c r="A171" s="24">
        <v>100</v>
      </c>
      <c r="B171" s="26" t="s">
        <v>131</v>
      </c>
      <c r="C171" s="11">
        <v>0</v>
      </c>
      <c r="D171" s="26">
        <v>26550</v>
      </c>
      <c r="E171" s="26">
        <v>26550</v>
      </c>
      <c r="F171" s="99">
        <v>0</v>
      </c>
      <c r="G171" s="99">
        <v>9.4586800000000006E-3</v>
      </c>
      <c r="H171" s="99">
        <v>9.4586800000000006E-3</v>
      </c>
    </row>
    <row r="172" spans="1:8" x14ac:dyDescent="0.2">
      <c r="A172" s="24">
        <v>101</v>
      </c>
      <c r="B172" s="26" t="s">
        <v>132</v>
      </c>
      <c r="C172" s="11">
        <v>0</v>
      </c>
      <c r="D172" s="26">
        <v>1334</v>
      </c>
      <c r="E172" s="26">
        <v>1334</v>
      </c>
      <c r="F172" s="99">
        <v>0</v>
      </c>
      <c r="G172" s="99">
        <v>4.7524999999999998E-4</v>
      </c>
      <c r="H172" s="99">
        <v>4.7524999999999998E-4</v>
      </c>
    </row>
    <row r="173" spans="1:8" x14ac:dyDescent="0.2">
      <c r="A173" s="24">
        <v>102</v>
      </c>
      <c r="B173" s="26" t="s">
        <v>133</v>
      </c>
      <c r="C173" s="11">
        <v>0</v>
      </c>
      <c r="D173" s="26">
        <v>9753</v>
      </c>
      <c r="E173" s="26">
        <v>9753</v>
      </c>
      <c r="F173" s="99">
        <v>0</v>
      </c>
      <c r="G173" s="99">
        <v>3.4746E-3</v>
      </c>
      <c r="H173" s="99">
        <v>3.4746E-3</v>
      </c>
    </row>
    <row r="174" spans="1:8" x14ac:dyDescent="0.2">
      <c r="A174" s="24">
        <v>103</v>
      </c>
      <c r="B174" s="26" t="s">
        <v>134</v>
      </c>
      <c r="C174" s="11">
        <v>0</v>
      </c>
      <c r="D174" s="26">
        <v>10533</v>
      </c>
      <c r="E174" s="26">
        <v>10533</v>
      </c>
      <c r="F174" s="99">
        <v>0</v>
      </c>
      <c r="G174" s="99">
        <v>3.7524799999999999E-3</v>
      </c>
      <c r="H174" s="99">
        <v>3.7524799999999999E-3</v>
      </c>
    </row>
    <row r="175" spans="1:8" x14ac:dyDescent="0.2">
      <c r="A175" s="24">
        <v>104</v>
      </c>
      <c r="B175" s="26" t="s">
        <v>135</v>
      </c>
      <c r="C175" s="11">
        <v>0</v>
      </c>
      <c r="D175" s="26">
        <v>10293</v>
      </c>
      <c r="E175" s="26">
        <v>10293</v>
      </c>
      <c r="F175" s="99">
        <v>0</v>
      </c>
      <c r="G175" s="99">
        <v>3.6669799999999998E-3</v>
      </c>
      <c r="H175" s="99">
        <v>3.6669799999999998E-3</v>
      </c>
    </row>
    <row r="176" spans="1:8" x14ac:dyDescent="0.2">
      <c r="A176" s="24">
        <v>105</v>
      </c>
      <c r="B176" s="26" t="s">
        <v>136</v>
      </c>
      <c r="C176" s="11">
        <v>0</v>
      </c>
      <c r="D176" s="26">
        <v>33578</v>
      </c>
      <c r="E176" s="26">
        <v>33578</v>
      </c>
      <c r="F176" s="99">
        <v>0</v>
      </c>
      <c r="G176" s="99">
        <v>1.1962469999999999E-2</v>
      </c>
      <c r="H176" s="99">
        <v>1.1962469999999999E-2</v>
      </c>
    </row>
    <row r="177" spans="1:9" x14ac:dyDescent="0.2">
      <c r="A177" s="24">
        <v>106</v>
      </c>
      <c r="B177" s="26" t="s">
        <v>137</v>
      </c>
      <c r="C177" s="11">
        <v>0</v>
      </c>
      <c r="D177" s="26">
        <v>26112</v>
      </c>
      <c r="E177" s="26">
        <v>26112</v>
      </c>
      <c r="F177" s="99">
        <v>0</v>
      </c>
      <c r="G177" s="99">
        <v>9.3026399999999992E-3</v>
      </c>
      <c r="H177" s="99">
        <v>9.3026399999999992E-3</v>
      </c>
    </row>
    <row r="178" spans="1:9" x14ac:dyDescent="0.2">
      <c r="A178" s="24">
        <v>107</v>
      </c>
      <c r="B178" s="26" t="s">
        <v>138</v>
      </c>
      <c r="C178" s="11">
        <v>0</v>
      </c>
      <c r="D178" s="26">
        <v>10879</v>
      </c>
      <c r="E178" s="26">
        <v>10879</v>
      </c>
      <c r="F178" s="99">
        <v>0</v>
      </c>
      <c r="G178" s="99">
        <v>3.8757399999999999E-3</v>
      </c>
      <c r="H178" s="99">
        <v>3.8757399999999999E-3</v>
      </c>
    </row>
    <row r="179" spans="1:9" x14ac:dyDescent="0.2">
      <c r="A179" s="24">
        <v>108</v>
      </c>
      <c r="B179" s="26" t="s">
        <v>139</v>
      </c>
      <c r="C179" s="11">
        <v>0</v>
      </c>
      <c r="D179" s="26">
        <v>11035</v>
      </c>
      <c r="E179" s="26">
        <v>11035</v>
      </c>
      <c r="F179" s="99">
        <v>0</v>
      </c>
      <c r="G179" s="99">
        <v>3.9313200000000003E-3</v>
      </c>
      <c r="H179" s="99">
        <v>3.9313200000000003E-3</v>
      </c>
    </row>
    <row r="180" spans="1:9" x14ac:dyDescent="0.2">
      <c r="A180" s="24">
        <v>109</v>
      </c>
      <c r="B180" s="26" t="s">
        <v>140</v>
      </c>
      <c r="C180" s="11">
        <v>0</v>
      </c>
      <c r="D180" s="26">
        <v>9333</v>
      </c>
      <c r="E180" s="26">
        <v>9333</v>
      </c>
      <c r="F180" s="99">
        <v>0</v>
      </c>
      <c r="G180" s="99">
        <v>3.32497E-3</v>
      </c>
      <c r="H180" s="99">
        <v>3.32497E-3</v>
      </c>
    </row>
    <row r="181" spans="1:9" x14ac:dyDescent="0.2">
      <c r="A181" s="24">
        <v>110</v>
      </c>
      <c r="B181" s="26" t="s">
        <v>141</v>
      </c>
      <c r="C181" s="11">
        <v>0</v>
      </c>
      <c r="D181" s="26">
        <v>6368</v>
      </c>
      <c r="E181" s="26">
        <v>6368</v>
      </c>
      <c r="F181" s="99">
        <v>0</v>
      </c>
      <c r="G181" s="99">
        <v>2.26866E-3</v>
      </c>
      <c r="H181" s="99">
        <v>2.26866E-3</v>
      </c>
    </row>
    <row r="182" spans="1:9" x14ac:dyDescent="0.2">
      <c r="A182" s="24">
        <v>111</v>
      </c>
      <c r="B182" s="26" t="s">
        <v>142</v>
      </c>
      <c r="C182" s="11">
        <v>0</v>
      </c>
      <c r="D182" s="26">
        <v>7139</v>
      </c>
      <c r="E182" s="26">
        <v>7139</v>
      </c>
      <c r="F182" s="99">
        <v>0</v>
      </c>
      <c r="G182" s="99">
        <v>2.5433299999999999E-3</v>
      </c>
      <c r="H182" s="99">
        <v>2.5433299999999999E-3</v>
      </c>
    </row>
    <row r="183" spans="1:9" x14ac:dyDescent="0.2">
      <c r="A183" s="24">
        <v>112</v>
      </c>
      <c r="B183" s="26" t="s">
        <v>143</v>
      </c>
      <c r="C183" s="11">
        <v>0</v>
      </c>
      <c r="D183" s="26">
        <v>3685</v>
      </c>
      <c r="E183" s="26">
        <v>3685</v>
      </c>
      <c r="F183" s="99">
        <v>0</v>
      </c>
      <c r="G183" s="99">
        <v>1.3128199999999999E-3</v>
      </c>
      <c r="H183" s="99">
        <v>1.3128199999999999E-3</v>
      </c>
    </row>
    <row r="184" spans="1:9" x14ac:dyDescent="0.2">
      <c r="A184" s="24">
        <v>113</v>
      </c>
      <c r="B184" s="26" t="s">
        <v>144</v>
      </c>
      <c r="C184" s="11">
        <v>0</v>
      </c>
      <c r="D184" s="26">
        <v>7563</v>
      </c>
      <c r="E184" s="26">
        <v>7563</v>
      </c>
      <c r="F184" s="99">
        <v>0</v>
      </c>
      <c r="G184" s="99">
        <v>2.6943900000000001E-3</v>
      </c>
      <c r="H184" s="99">
        <v>2.6943900000000001E-3</v>
      </c>
    </row>
    <row r="185" spans="1:9" x14ac:dyDescent="0.2">
      <c r="A185" s="24">
        <v>114</v>
      </c>
      <c r="B185" s="26" t="s">
        <v>145</v>
      </c>
      <c r="C185" s="11">
        <v>0</v>
      </c>
      <c r="D185" s="26">
        <v>59275</v>
      </c>
      <c r="E185" s="26">
        <v>59275</v>
      </c>
      <c r="F185" s="99">
        <v>0</v>
      </c>
      <c r="G185" s="99">
        <v>2.1117259999999999E-2</v>
      </c>
      <c r="H185" s="99">
        <v>2.1117259999999999E-2</v>
      </c>
    </row>
    <row r="186" spans="1:9" x14ac:dyDescent="0.2">
      <c r="A186" s="24">
        <v>115</v>
      </c>
      <c r="B186" s="26" t="s">
        <v>146</v>
      </c>
      <c r="C186" s="11">
        <v>0</v>
      </c>
      <c r="D186" s="26">
        <v>6320</v>
      </c>
      <c r="E186" s="26">
        <v>6320</v>
      </c>
      <c r="F186" s="99">
        <v>0</v>
      </c>
      <c r="G186" s="99">
        <v>2.2515600000000001E-3</v>
      </c>
      <c r="H186" s="99">
        <v>2.2515600000000001E-3</v>
      </c>
    </row>
    <row r="187" spans="1:9" x14ac:dyDescent="0.2">
      <c r="A187" s="24">
        <v>116</v>
      </c>
      <c r="B187" s="26" t="s">
        <v>147</v>
      </c>
      <c r="C187" s="11">
        <v>0</v>
      </c>
      <c r="D187" s="26">
        <v>9708</v>
      </c>
      <c r="E187" s="26">
        <v>9708</v>
      </c>
      <c r="F187" s="99">
        <v>0</v>
      </c>
      <c r="G187" s="99">
        <v>3.4585599999999998E-3</v>
      </c>
      <c r="H187" s="99">
        <v>3.4585599999999998E-3</v>
      </c>
    </row>
    <row r="188" spans="1:9" hidden="1" x14ac:dyDescent="0.2">
      <c r="B188" s="26"/>
      <c r="C188" s="26"/>
      <c r="D188" s="26"/>
      <c r="E188" s="26"/>
      <c r="F188" s="26"/>
      <c r="G188" s="26"/>
      <c r="H188" s="26"/>
    </row>
    <row r="189" spans="1:9" ht="14.25" hidden="1" x14ac:dyDescent="0.35">
      <c r="A189" s="43"/>
      <c r="B189" s="1"/>
      <c r="C189" s="27"/>
      <c r="D189" s="28"/>
      <c r="E189" s="28"/>
      <c r="F189" s="27"/>
      <c r="G189" s="27"/>
      <c r="H189" s="27"/>
    </row>
    <row r="190" spans="1:9" ht="14.25" hidden="1" x14ac:dyDescent="0.35">
      <c r="A190" s="23"/>
      <c r="B190" s="22" t="s">
        <v>8</v>
      </c>
      <c r="C190" s="191" t="s">
        <v>4</v>
      </c>
      <c r="D190" s="191"/>
      <c r="E190" s="191"/>
      <c r="F190" s="191" t="s">
        <v>6</v>
      </c>
      <c r="G190" s="191"/>
      <c r="H190" s="191"/>
    </row>
    <row r="191" spans="1:9" s="62" customFormat="1" ht="14.25" hidden="1" x14ac:dyDescent="0.35">
      <c r="A191" s="52" t="s">
        <v>3</v>
      </c>
      <c r="B191" s="52" t="s">
        <v>9</v>
      </c>
      <c r="C191" s="73" t="s">
        <v>1</v>
      </c>
      <c r="D191" s="73" t="s">
        <v>2</v>
      </c>
      <c r="E191" s="73" t="s">
        <v>5</v>
      </c>
      <c r="F191" s="73" t="s">
        <v>1</v>
      </c>
      <c r="G191" s="73" t="s">
        <v>2</v>
      </c>
      <c r="H191" s="73" t="s">
        <v>5</v>
      </c>
      <c r="I191" s="61"/>
    </row>
    <row r="192" spans="1:9" hidden="1" x14ac:dyDescent="0.2">
      <c r="B192" s="26"/>
      <c r="C192" s="26"/>
      <c r="D192" s="26"/>
      <c r="E192" s="26"/>
      <c r="F192" s="26"/>
      <c r="G192" s="26"/>
      <c r="H192" s="26"/>
    </row>
    <row r="193" spans="1:8" x14ac:dyDescent="0.2">
      <c r="A193" s="24">
        <v>117</v>
      </c>
      <c r="B193" s="26" t="s">
        <v>148</v>
      </c>
      <c r="C193" s="11">
        <v>0</v>
      </c>
      <c r="D193" s="26">
        <v>7175</v>
      </c>
      <c r="E193" s="26">
        <v>7175</v>
      </c>
      <c r="F193" s="99">
        <v>0</v>
      </c>
      <c r="G193" s="99">
        <v>2.55616E-3</v>
      </c>
      <c r="H193" s="99">
        <v>2.55616E-3</v>
      </c>
    </row>
    <row r="194" spans="1:8" x14ac:dyDescent="0.2">
      <c r="A194" s="24">
        <v>118</v>
      </c>
      <c r="B194" s="26" t="s">
        <v>149</v>
      </c>
      <c r="C194" s="11">
        <v>0</v>
      </c>
      <c r="D194" s="26">
        <v>13731</v>
      </c>
      <c r="E194" s="26">
        <v>13731</v>
      </c>
      <c r="F194" s="99">
        <v>0</v>
      </c>
      <c r="G194" s="99">
        <v>4.8918E-3</v>
      </c>
      <c r="H194" s="99">
        <v>4.8918E-3</v>
      </c>
    </row>
    <row r="195" spans="1:8" x14ac:dyDescent="0.2">
      <c r="A195" s="24">
        <v>119</v>
      </c>
      <c r="B195" s="26" t="s">
        <v>150</v>
      </c>
      <c r="C195" s="11">
        <v>0</v>
      </c>
      <c r="D195" s="26">
        <v>4853</v>
      </c>
      <c r="E195" s="26">
        <v>4853</v>
      </c>
      <c r="F195" s="99">
        <v>0</v>
      </c>
      <c r="G195" s="99">
        <v>1.7289300000000001E-3</v>
      </c>
      <c r="H195" s="99">
        <v>1.7289300000000001E-3</v>
      </c>
    </row>
    <row r="196" spans="1:8" x14ac:dyDescent="0.2">
      <c r="A196" s="24">
        <v>120</v>
      </c>
      <c r="B196" s="26" t="s">
        <v>151</v>
      </c>
      <c r="C196" s="11">
        <v>0</v>
      </c>
      <c r="D196" s="26">
        <v>14737</v>
      </c>
      <c r="E196" s="26">
        <v>14737</v>
      </c>
      <c r="F196" s="99">
        <v>0</v>
      </c>
      <c r="G196" s="99">
        <v>5.2501900000000001E-3</v>
      </c>
      <c r="H196" s="99">
        <v>5.2501900000000001E-3</v>
      </c>
    </row>
    <row r="197" spans="1:8" x14ac:dyDescent="0.2">
      <c r="A197" s="24">
        <v>122</v>
      </c>
      <c r="B197" s="26" t="s">
        <v>227</v>
      </c>
      <c r="C197" s="11">
        <v>0</v>
      </c>
      <c r="D197" s="26">
        <v>3193</v>
      </c>
      <c r="E197" s="26">
        <v>3193</v>
      </c>
      <c r="F197" s="99">
        <v>0</v>
      </c>
      <c r="G197" s="99">
        <v>1.13754E-3</v>
      </c>
      <c r="H197" s="99">
        <v>1.13754E-3</v>
      </c>
    </row>
    <row r="198" spans="1:8" x14ac:dyDescent="0.2">
      <c r="A198" s="24">
        <v>124</v>
      </c>
      <c r="B198" s="26" t="s">
        <v>228</v>
      </c>
      <c r="C198" s="11">
        <v>0</v>
      </c>
      <c r="D198" s="26">
        <v>11067</v>
      </c>
      <c r="E198" s="26">
        <v>11067</v>
      </c>
      <c r="F198" s="99">
        <v>0</v>
      </c>
      <c r="G198" s="99">
        <v>3.9427200000000003E-3</v>
      </c>
      <c r="H198" s="99">
        <v>3.9427200000000003E-3</v>
      </c>
    </row>
    <row r="199" spans="1:8" x14ac:dyDescent="0.2">
      <c r="A199" s="24">
        <v>125</v>
      </c>
      <c r="B199" s="26" t="s">
        <v>229</v>
      </c>
      <c r="C199" s="11">
        <v>0</v>
      </c>
      <c r="D199" s="26">
        <v>1235</v>
      </c>
      <c r="E199" s="26">
        <v>1235</v>
      </c>
      <c r="F199" s="99">
        <v>0</v>
      </c>
      <c r="G199" s="99">
        <v>4.3998000000000003E-4</v>
      </c>
      <c r="H199" s="99">
        <v>4.3998000000000003E-4</v>
      </c>
    </row>
    <row r="200" spans="1:8" x14ac:dyDescent="0.2">
      <c r="A200" s="24">
        <v>126</v>
      </c>
      <c r="B200" s="26" t="s">
        <v>230</v>
      </c>
      <c r="C200" s="11">
        <v>0</v>
      </c>
      <c r="D200" s="26">
        <v>2234</v>
      </c>
      <c r="E200" s="26">
        <v>2234</v>
      </c>
      <c r="F200" s="99">
        <v>0</v>
      </c>
      <c r="G200" s="99">
        <v>7.9588E-4</v>
      </c>
      <c r="H200" s="99">
        <v>7.9588E-4</v>
      </c>
    </row>
    <row r="201" spans="1:8" x14ac:dyDescent="0.2">
      <c r="A201" s="24">
        <v>127</v>
      </c>
      <c r="B201" s="26" t="s">
        <v>231</v>
      </c>
      <c r="C201" s="11">
        <v>0</v>
      </c>
      <c r="D201" s="26">
        <v>11850</v>
      </c>
      <c r="E201" s="26">
        <v>11850</v>
      </c>
      <c r="F201" s="99">
        <v>0</v>
      </c>
      <c r="G201" s="99">
        <v>4.2216700000000003E-3</v>
      </c>
      <c r="H201" s="99">
        <v>4.2216700000000003E-3</v>
      </c>
    </row>
    <row r="202" spans="1:8" x14ac:dyDescent="0.2">
      <c r="A202" s="24">
        <v>128</v>
      </c>
      <c r="B202" s="26" t="s">
        <v>157</v>
      </c>
      <c r="C202" s="11">
        <v>0</v>
      </c>
      <c r="D202" s="26">
        <v>5349</v>
      </c>
      <c r="E202" s="26">
        <v>5349</v>
      </c>
      <c r="F202" s="99">
        <v>0</v>
      </c>
      <c r="G202" s="99">
        <v>1.90563E-3</v>
      </c>
      <c r="H202" s="99">
        <v>1.90563E-3</v>
      </c>
    </row>
    <row r="203" spans="1:8" x14ac:dyDescent="0.2">
      <c r="A203" s="24">
        <v>129</v>
      </c>
      <c r="B203" s="26" t="s">
        <v>232</v>
      </c>
      <c r="C203" s="11">
        <v>0</v>
      </c>
      <c r="D203" s="26">
        <v>2937</v>
      </c>
      <c r="E203" s="26">
        <v>2937</v>
      </c>
      <c r="F203" s="99">
        <v>0</v>
      </c>
      <c r="G203" s="99">
        <v>1.04633E-3</v>
      </c>
      <c r="H203" s="99">
        <v>1.04633E-3</v>
      </c>
    </row>
    <row r="204" spans="1:8" x14ac:dyDescent="0.2">
      <c r="A204" s="24">
        <v>131</v>
      </c>
      <c r="B204" s="26" t="s">
        <v>233</v>
      </c>
      <c r="C204" s="11">
        <v>0</v>
      </c>
      <c r="D204" s="26">
        <v>4866</v>
      </c>
      <c r="E204" s="26">
        <v>4866</v>
      </c>
      <c r="F204" s="99">
        <v>0</v>
      </c>
      <c r="G204" s="99">
        <v>1.7335600000000001E-3</v>
      </c>
      <c r="H204" s="99">
        <v>1.7335600000000001E-3</v>
      </c>
    </row>
    <row r="205" spans="1:8" x14ac:dyDescent="0.2">
      <c r="A205" s="24">
        <v>134</v>
      </c>
      <c r="B205" s="26" t="s">
        <v>234</v>
      </c>
      <c r="C205" s="11">
        <v>0</v>
      </c>
      <c r="D205" s="26">
        <v>15624</v>
      </c>
      <c r="E205" s="26">
        <v>15624</v>
      </c>
      <c r="F205" s="99">
        <v>0</v>
      </c>
      <c r="G205" s="99">
        <v>5.5661900000000004E-3</v>
      </c>
      <c r="H205" s="99">
        <v>5.5661900000000004E-3</v>
      </c>
    </row>
    <row r="206" spans="1:8" x14ac:dyDescent="0.2">
      <c r="A206" s="24">
        <v>136</v>
      </c>
      <c r="B206" s="26" t="s">
        <v>235</v>
      </c>
      <c r="C206" s="11">
        <v>0</v>
      </c>
      <c r="D206" s="26">
        <v>2227</v>
      </c>
      <c r="E206" s="26">
        <v>2227</v>
      </c>
      <c r="F206" s="99">
        <v>0</v>
      </c>
      <c r="G206" s="99">
        <v>7.9339000000000005E-4</v>
      </c>
      <c r="H206" s="99">
        <v>7.9339000000000005E-4</v>
      </c>
    </row>
    <row r="207" spans="1:8" x14ac:dyDescent="0.2">
      <c r="A207" s="24">
        <v>140</v>
      </c>
      <c r="B207" s="26" t="s">
        <v>236</v>
      </c>
      <c r="C207" s="11">
        <v>0</v>
      </c>
      <c r="D207" s="26">
        <v>4499</v>
      </c>
      <c r="E207" s="26">
        <v>4499</v>
      </c>
      <c r="F207" s="99">
        <v>0</v>
      </c>
      <c r="G207" s="99">
        <v>1.6028100000000001E-3</v>
      </c>
      <c r="H207" s="99">
        <v>1.6028100000000001E-3</v>
      </c>
    </row>
    <row r="208" spans="1:8" x14ac:dyDescent="0.2">
      <c r="A208" s="24">
        <v>144</v>
      </c>
      <c r="B208" s="26" t="s">
        <v>237</v>
      </c>
      <c r="C208" s="11">
        <v>0</v>
      </c>
      <c r="D208" s="26">
        <v>2866</v>
      </c>
      <c r="E208" s="26">
        <v>2866</v>
      </c>
      <c r="F208" s="99">
        <v>0</v>
      </c>
      <c r="G208" s="99">
        <v>1.02104E-3</v>
      </c>
      <c r="H208" s="99">
        <v>1.02104E-3</v>
      </c>
    </row>
    <row r="209" spans="1:8" x14ac:dyDescent="0.2">
      <c r="A209" s="24">
        <v>147</v>
      </c>
      <c r="B209" s="26" t="s">
        <v>238</v>
      </c>
      <c r="C209" s="11">
        <v>0</v>
      </c>
      <c r="D209" s="26">
        <v>1082</v>
      </c>
      <c r="E209" s="26">
        <v>1082</v>
      </c>
      <c r="F209" s="99">
        <v>0</v>
      </c>
      <c r="G209" s="99">
        <v>3.8547000000000001E-4</v>
      </c>
      <c r="H209" s="99">
        <v>3.8547000000000001E-4</v>
      </c>
    </row>
    <row r="210" spans="1:8" x14ac:dyDescent="0.2">
      <c r="A210" s="24">
        <v>150</v>
      </c>
      <c r="B210" s="26" t="s">
        <v>239</v>
      </c>
      <c r="C210" s="11">
        <v>0</v>
      </c>
      <c r="D210" s="26">
        <v>10477</v>
      </c>
      <c r="E210" s="26">
        <v>10477</v>
      </c>
      <c r="F210" s="99">
        <v>0</v>
      </c>
      <c r="G210" s="99">
        <v>3.73253E-3</v>
      </c>
      <c r="H210" s="99">
        <v>3.73253E-3</v>
      </c>
    </row>
    <row r="211" spans="1:8" x14ac:dyDescent="0.2">
      <c r="A211" s="24">
        <v>151</v>
      </c>
      <c r="B211" s="26" t="s">
        <v>240</v>
      </c>
      <c r="C211" s="11">
        <v>0</v>
      </c>
      <c r="D211" s="26">
        <v>15180</v>
      </c>
      <c r="E211" s="26">
        <v>15180</v>
      </c>
      <c r="F211" s="99">
        <v>0</v>
      </c>
      <c r="G211" s="99">
        <v>5.4080100000000004E-3</v>
      </c>
      <c r="H211" s="99">
        <v>5.4080100000000004E-3</v>
      </c>
    </row>
    <row r="212" spans="1:8" x14ac:dyDescent="0.2">
      <c r="A212" s="24">
        <v>154</v>
      </c>
      <c r="B212" s="26" t="s">
        <v>241</v>
      </c>
      <c r="C212" s="11">
        <v>0</v>
      </c>
      <c r="D212" s="26">
        <v>8517</v>
      </c>
      <c r="E212" s="26">
        <v>8517</v>
      </c>
      <c r="F212" s="99">
        <v>0</v>
      </c>
      <c r="G212" s="99">
        <v>3.03426E-3</v>
      </c>
      <c r="H212" s="99">
        <v>3.03426E-3</v>
      </c>
    </row>
    <row r="213" spans="1:8" x14ac:dyDescent="0.2">
      <c r="A213" s="24">
        <v>155</v>
      </c>
      <c r="B213" s="26" t="s">
        <v>242</v>
      </c>
      <c r="C213" s="11">
        <v>0</v>
      </c>
      <c r="D213" s="26">
        <v>2278</v>
      </c>
      <c r="E213" s="26">
        <v>2278</v>
      </c>
      <c r="F213" s="99">
        <v>0</v>
      </c>
      <c r="G213" s="99">
        <v>8.1156000000000002E-4</v>
      </c>
      <c r="H213" s="99">
        <v>8.1156000000000002E-4</v>
      </c>
    </row>
    <row r="214" spans="1:8" x14ac:dyDescent="0.2">
      <c r="A214" s="24">
        <v>156</v>
      </c>
      <c r="B214" s="26" t="s">
        <v>243</v>
      </c>
      <c r="C214" s="11">
        <v>0</v>
      </c>
      <c r="D214" s="26">
        <v>3809</v>
      </c>
      <c r="E214" s="26">
        <v>3809</v>
      </c>
      <c r="F214" s="99">
        <v>0</v>
      </c>
      <c r="G214" s="99">
        <v>1.35699E-3</v>
      </c>
      <c r="H214" s="99">
        <v>1.35699E-3</v>
      </c>
    </row>
    <row r="215" spans="1:8" x14ac:dyDescent="0.2">
      <c r="A215" s="24">
        <v>158</v>
      </c>
      <c r="B215" s="26" t="s">
        <v>244</v>
      </c>
      <c r="C215" s="11">
        <v>0</v>
      </c>
      <c r="D215" s="26">
        <v>1901</v>
      </c>
      <c r="E215" s="26">
        <v>1901</v>
      </c>
      <c r="F215" s="99">
        <v>0</v>
      </c>
      <c r="G215" s="99">
        <v>6.7725000000000001E-4</v>
      </c>
      <c r="H215" s="99">
        <v>6.7725000000000001E-4</v>
      </c>
    </row>
    <row r="216" spans="1:8" x14ac:dyDescent="0.2">
      <c r="A216" s="24">
        <v>160</v>
      </c>
      <c r="B216" s="26" t="s">
        <v>245</v>
      </c>
      <c r="C216" s="11">
        <v>0</v>
      </c>
      <c r="D216" s="26">
        <v>9058</v>
      </c>
      <c r="E216" s="26">
        <v>9058</v>
      </c>
      <c r="F216" s="99">
        <v>0</v>
      </c>
      <c r="G216" s="99">
        <v>3.2269999999999998E-3</v>
      </c>
      <c r="H216" s="99">
        <v>3.2269999999999998E-3</v>
      </c>
    </row>
    <row r="217" spans="1:8" x14ac:dyDescent="0.2">
      <c r="A217" s="24">
        <v>161</v>
      </c>
      <c r="B217" s="26" t="s">
        <v>172</v>
      </c>
      <c r="C217" s="11">
        <v>0</v>
      </c>
      <c r="D217" s="26">
        <v>3332</v>
      </c>
      <c r="E217" s="26">
        <v>3332</v>
      </c>
      <c r="F217" s="99">
        <v>0</v>
      </c>
      <c r="G217" s="99">
        <v>1.18706E-3</v>
      </c>
      <c r="H217" s="99">
        <v>1.18706E-3</v>
      </c>
    </row>
    <row r="218" spans="1:8" x14ac:dyDescent="0.2">
      <c r="A218" s="24">
        <v>162</v>
      </c>
      <c r="B218" s="26" t="s">
        <v>246</v>
      </c>
      <c r="C218" s="11">
        <v>0</v>
      </c>
      <c r="D218" s="26">
        <v>9712</v>
      </c>
      <c r="E218" s="26">
        <v>9712</v>
      </c>
      <c r="F218" s="99">
        <v>0</v>
      </c>
      <c r="G218" s="99">
        <v>3.45999E-3</v>
      </c>
      <c r="H218" s="99">
        <v>3.45999E-3</v>
      </c>
    </row>
    <row r="219" spans="1:8" x14ac:dyDescent="0.2">
      <c r="A219" s="24">
        <v>163</v>
      </c>
      <c r="B219" s="26" t="s">
        <v>174</v>
      </c>
      <c r="C219" s="11">
        <v>0</v>
      </c>
      <c r="D219" s="26">
        <v>2205</v>
      </c>
      <c r="E219" s="26">
        <v>2205</v>
      </c>
      <c r="F219" s="99">
        <v>0</v>
      </c>
      <c r="G219" s="99">
        <v>7.8554999999999999E-4</v>
      </c>
      <c r="H219" s="99">
        <v>7.8554999999999999E-4</v>
      </c>
    </row>
    <row r="220" spans="1:8" x14ac:dyDescent="0.2">
      <c r="A220" s="24">
        <v>166</v>
      </c>
      <c r="B220" s="26" t="s">
        <v>175</v>
      </c>
      <c r="C220" s="11">
        <v>0</v>
      </c>
      <c r="D220" s="26">
        <v>12836</v>
      </c>
      <c r="E220" s="26">
        <v>12836</v>
      </c>
      <c r="F220" s="99">
        <v>0</v>
      </c>
      <c r="G220" s="99">
        <v>4.5729400000000002E-3</v>
      </c>
      <c r="H220" s="99">
        <v>4.5729400000000002E-3</v>
      </c>
    </row>
    <row r="221" spans="1:8" x14ac:dyDescent="0.2">
      <c r="A221" s="24">
        <v>167</v>
      </c>
      <c r="B221" s="26" t="s">
        <v>247</v>
      </c>
      <c r="C221" s="11">
        <v>0</v>
      </c>
      <c r="D221" s="26">
        <v>3492</v>
      </c>
      <c r="E221" s="26">
        <v>3492</v>
      </c>
      <c r="F221" s="99">
        <v>0</v>
      </c>
      <c r="G221" s="99">
        <v>1.24406E-3</v>
      </c>
      <c r="H221" s="99">
        <v>1.24406E-3</v>
      </c>
    </row>
    <row r="222" spans="1:8" hidden="1" x14ac:dyDescent="0.2">
      <c r="B222" s="26"/>
      <c r="C222" s="26"/>
      <c r="D222" s="26"/>
      <c r="E222" s="26"/>
      <c r="F222" s="26"/>
      <c r="G222" s="26"/>
      <c r="H222" s="26"/>
    </row>
    <row r="223" spans="1:8" ht="14.25" hidden="1" x14ac:dyDescent="0.35">
      <c r="A223" s="43"/>
      <c r="B223" s="1"/>
      <c r="C223" s="27"/>
      <c r="D223" s="28"/>
      <c r="E223" s="28"/>
      <c r="F223" s="27"/>
      <c r="G223" s="27"/>
      <c r="H223" s="27"/>
    </row>
    <row r="224" spans="1:8" ht="14.25" hidden="1" x14ac:dyDescent="0.35">
      <c r="A224" s="23"/>
      <c r="B224" s="22" t="s">
        <v>8</v>
      </c>
      <c r="C224" s="191" t="s">
        <v>4</v>
      </c>
      <c r="D224" s="191"/>
      <c r="E224" s="191"/>
      <c r="F224" s="191" t="s">
        <v>6</v>
      </c>
      <c r="G224" s="191"/>
      <c r="H224" s="191"/>
    </row>
    <row r="225" spans="1:9" s="62" customFormat="1" ht="14.25" hidden="1" x14ac:dyDescent="0.35">
      <c r="A225" s="52" t="s">
        <v>3</v>
      </c>
      <c r="B225" s="52" t="s">
        <v>9</v>
      </c>
      <c r="C225" s="73" t="s">
        <v>1</v>
      </c>
      <c r="D225" s="73" t="s">
        <v>2</v>
      </c>
      <c r="E225" s="73" t="s">
        <v>5</v>
      </c>
      <c r="F225" s="73" t="s">
        <v>1</v>
      </c>
      <c r="G225" s="73" t="s">
        <v>2</v>
      </c>
      <c r="H225" s="73" t="s">
        <v>5</v>
      </c>
      <c r="I225" s="61"/>
    </row>
    <row r="226" spans="1:9" hidden="1" x14ac:dyDescent="0.2">
      <c r="B226" s="26"/>
      <c r="C226" s="26"/>
      <c r="D226" s="26"/>
      <c r="E226" s="26"/>
      <c r="F226" s="26"/>
      <c r="G226" s="26"/>
      <c r="H226" s="26"/>
    </row>
    <row r="227" spans="1:9" x14ac:dyDescent="0.2">
      <c r="A227" s="24">
        <v>170</v>
      </c>
      <c r="B227" s="26" t="s">
        <v>248</v>
      </c>
      <c r="C227" s="11">
        <v>0</v>
      </c>
      <c r="D227" s="26">
        <v>1825</v>
      </c>
      <c r="E227" s="26">
        <v>1825</v>
      </c>
      <c r="F227" s="99">
        <v>0</v>
      </c>
      <c r="G227" s="99">
        <v>6.5017000000000004E-4</v>
      </c>
      <c r="H227" s="99">
        <v>6.5017000000000004E-4</v>
      </c>
    </row>
    <row r="228" spans="1:9" x14ac:dyDescent="0.2">
      <c r="A228" s="24">
        <v>173</v>
      </c>
      <c r="B228" s="26" t="s">
        <v>249</v>
      </c>
      <c r="C228" s="11">
        <v>0</v>
      </c>
      <c r="D228" s="26">
        <v>8962</v>
      </c>
      <c r="E228" s="26">
        <v>8962</v>
      </c>
      <c r="F228" s="99">
        <v>0</v>
      </c>
      <c r="G228" s="99">
        <v>3.1928E-3</v>
      </c>
      <c r="H228" s="99">
        <v>3.1928E-3</v>
      </c>
    </row>
    <row r="229" spans="1:9" x14ac:dyDescent="0.2">
      <c r="A229" s="24">
        <v>180</v>
      </c>
      <c r="B229" s="26" t="s">
        <v>250</v>
      </c>
      <c r="C229" s="11">
        <v>0</v>
      </c>
      <c r="D229" s="26">
        <v>2618</v>
      </c>
      <c r="E229" s="26">
        <v>2618</v>
      </c>
      <c r="F229" s="99">
        <v>0</v>
      </c>
      <c r="G229" s="99">
        <v>9.3269000000000002E-4</v>
      </c>
      <c r="H229" s="99">
        <v>9.3269000000000002E-4</v>
      </c>
    </row>
    <row r="230" spans="1:9" x14ac:dyDescent="0.2">
      <c r="A230" s="24">
        <v>182</v>
      </c>
      <c r="B230" s="26" t="s">
        <v>180</v>
      </c>
      <c r="C230" s="11">
        <v>0</v>
      </c>
      <c r="D230" s="26">
        <v>3663</v>
      </c>
      <c r="E230" s="26">
        <v>3663</v>
      </c>
      <c r="F230" s="99">
        <v>0</v>
      </c>
      <c r="G230" s="99">
        <v>1.3049800000000001E-3</v>
      </c>
      <c r="H230" s="99">
        <v>1.3049800000000001E-3</v>
      </c>
    </row>
    <row r="231" spans="1:9" x14ac:dyDescent="0.2">
      <c r="A231" s="24">
        <v>190</v>
      </c>
      <c r="B231" s="26" t="s">
        <v>251</v>
      </c>
      <c r="C231" s="11">
        <v>0</v>
      </c>
      <c r="D231" s="26">
        <v>1042</v>
      </c>
      <c r="E231" s="26">
        <v>1042</v>
      </c>
      <c r="F231" s="99">
        <v>0</v>
      </c>
      <c r="G231" s="99">
        <v>3.7122000000000001E-4</v>
      </c>
      <c r="H231" s="99">
        <v>3.7122000000000001E-4</v>
      </c>
    </row>
    <row r="232" spans="1:9" x14ac:dyDescent="0.2">
      <c r="A232" s="24">
        <v>191</v>
      </c>
      <c r="B232" s="26" t="s">
        <v>252</v>
      </c>
      <c r="C232" s="11">
        <v>0</v>
      </c>
      <c r="D232" s="26">
        <v>1654</v>
      </c>
      <c r="E232" s="26">
        <v>1654</v>
      </c>
      <c r="F232" s="99">
        <v>0</v>
      </c>
      <c r="G232" s="99">
        <v>5.8925000000000004E-4</v>
      </c>
      <c r="H232" s="99">
        <v>5.8925000000000004E-4</v>
      </c>
    </row>
    <row r="233" spans="1:9" x14ac:dyDescent="0.2">
      <c r="A233" s="24">
        <v>206</v>
      </c>
      <c r="B233" s="26" t="s">
        <v>253</v>
      </c>
      <c r="C233" s="11">
        <v>0</v>
      </c>
      <c r="D233" s="26">
        <v>3740</v>
      </c>
      <c r="E233" s="26">
        <v>3740</v>
      </c>
      <c r="F233" s="99">
        <v>0</v>
      </c>
      <c r="G233" s="99">
        <v>1.33241E-3</v>
      </c>
      <c r="H233" s="99">
        <v>1.33241E-3</v>
      </c>
    </row>
    <row r="234" spans="1:9" x14ac:dyDescent="0.2">
      <c r="A234" s="24">
        <v>210</v>
      </c>
      <c r="B234" s="26" t="s">
        <v>254</v>
      </c>
      <c r="C234" s="11">
        <v>0</v>
      </c>
      <c r="D234" s="26">
        <v>6216</v>
      </c>
      <c r="E234" s="26">
        <v>6216</v>
      </c>
      <c r="F234" s="99">
        <v>0</v>
      </c>
      <c r="G234" s="99">
        <v>2.2145099999999998E-3</v>
      </c>
      <c r="H234" s="99">
        <v>2.2145099999999998E-3</v>
      </c>
    </row>
    <row r="235" spans="1:9" x14ac:dyDescent="0.2">
      <c r="A235" s="24">
        <v>214</v>
      </c>
      <c r="B235" s="26" t="s">
        <v>255</v>
      </c>
      <c r="C235" s="11">
        <v>0</v>
      </c>
      <c r="D235" s="26">
        <v>3755</v>
      </c>
      <c r="E235" s="26">
        <v>3755</v>
      </c>
      <c r="F235" s="99">
        <v>0</v>
      </c>
      <c r="G235" s="99">
        <v>1.33775E-3</v>
      </c>
      <c r="H235" s="99">
        <v>1.33775E-3</v>
      </c>
    </row>
    <row r="236" spans="1:9" x14ac:dyDescent="0.2">
      <c r="A236" s="24">
        <v>221</v>
      </c>
      <c r="B236" s="26" t="s">
        <v>256</v>
      </c>
      <c r="C236" s="11">
        <v>0</v>
      </c>
      <c r="D236" s="26">
        <v>6694</v>
      </c>
      <c r="E236" s="26">
        <v>6694</v>
      </c>
      <c r="F236" s="99">
        <v>0</v>
      </c>
      <c r="G236" s="99">
        <v>2.3847999999999999E-3</v>
      </c>
      <c r="H236" s="99">
        <v>2.3847999999999999E-3</v>
      </c>
    </row>
    <row r="237" spans="1:9" x14ac:dyDescent="0.2">
      <c r="A237" s="24">
        <v>222</v>
      </c>
      <c r="B237" s="26" t="s">
        <v>257</v>
      </c>
      <c r="C237" s="11">
        <v>0</v>
      </c>
      <c r="D237" s="26">
        <v>7151</v>
      </c>
      <c r="E237" s="26">
        <v>7151</v>
      </c>
      <c r="F237" s="99">
        <v>0</v>
      </c>
      <c r="G237" s="99">
        <v>2.5476100000000001E-3</v>
      </c>
      <c r="H237" s="99">
        <v>2.5476100000000001E-3</v>
      </c>
    </row>
    <row r="238" spans="1:9" x14ac:dyDescent="0.2">
      <c r="A238" s="24">
        <v>224</v>
      </c>
      <c r="B238" s="26" t="s">
        <v>258</v>
      </c>
      <c r="C238" s="11">
        <v>0</v>
      </c>
      <c r="D238" s="26">
        <v>20630</v>
      </c>
      <c r="E238" s="26">
        <v>20630</v>
      </c>
      <c r="F238" s="99">
        <v>0</v>
      </c>
      <c r="G238" s="99">
        <v>7.3496300000000002E-3</v>
      </c>
      <c r="H238" s="99">
        <v>7.3496300000000002E-3</v>
      </c>
    </row>
    <row r="239" spans="1:9" x14ac:dyDescent="0.2">
      <c r="A239" s="24">
        <v>226</v>
      </c>
      <c r="B239" s="26" t="s">
        <v>259</v>
      </c>
      <c r="C239" s="11">
        <v>0</v>
      </c>
      <c r="D239" s="26">
        <v>12468</v>
      </c>
      <c r="E239" s="26">
        <v>12468</v>
      </c>
      <c r="F239" s="99">
        <v>0</v>
      </c>
      <c r="G239" s="99">
        <v>4.4418399999999999E-3</v>
      </c>
      <c r="H239" s="99">
        <v>4.4418399999999999E-3</v>
      </c>
    </row>
    <row r="240" spans="1:9" x14ac:dyDescent="0.2">
      <c r="A240" s="24">
        <v>227</v>
      </c>
      <c r="B240" s="26" t="s">
        <v>260</v>
      </c>
      <c r="C240" s="11">
        <v>0</v>
      </c>
      <c r="D240" s="26">
        <v>3269</v>
      </c>
      <c r="E240" s="26">
        <v>3269</v>
      </c>
      <c r="F240" s="99">
        <v>0</v>
      </c>
      <c r="G240" s="99">
        <v>1.16461E-3</v>
      </c>
      <c r="H240" s="99">
        <v>1.16461E-3</v>
      </c>
    </row>
    <row r="241" spans="1:8" x14ac:dyDescent="0.2">
      <c r="A241" s="24">
        <v>228</v>
      </c>
      <c r="B241" s="26" t="s">
        <v>261</v>
      </c>
      <c r="C241" s="11">
        <v>0</v>
      </c>
      <c r="D241" s="26">
        <v>2800</v>
      </c>
      <c r="E241" s="26">
        <v>2800</v>
      </c>
      <c r="F241" s="99">
        <v>0</v>
      </c>
      <c r="G241" s="99">
        <v>9.9752999999999994E-4</v>
      </c>
      <c r="H241" s="99">
        <v>9.9752999999999994E-4</v>
      </c>
    </row>
    <row r="242" spans="1:8" x14ac:dyDescent="0.2">
      <c r="A242" s="24">
        <v>230</v>
      </c>
      <c r="B242" s="26" t="s">
        <v>262</v>
      </c>
      <c r="C242" s="11">
        <v>0</v>
      </c>
      <c r="D242" s="26">
        <v>5539</v>
      </c>
      <c r="E242" s="26">
        <v>5539</v>
      </c>
      <c r="F242" s="99">
        <v>0</v>
      </c>
      <c r="G242" s="99">
        <v>1.9733200000000002E-3</v>
      </c>
      <c r="H242" s="99">
        <v>1.9733200000000002E-3</v>
      </c>
    </row>
    <row r="243" spans="1:8" x14ac:dyDescent="0.2">
      <c r="A243" s="24">
        <v>231</v>
      </c>
      <c r="B243" s="26" t="s">
        <v>263</v>
      </c>
      <c r="C243" s="11">
        <v>0</v>
      </c>
      <c r="D243" s="26">
        <v>1929</v>
      </c>
      <c r="E243" s="26">
        <v>1929</v>
      </c>
      <c r="F243" s="99">
        <v>0</v>
      </c>
      <c r="G243" s="99">
        <v>6.8722E-4</v>
      </c>
      <c r="H243" s="99">
        <v>6.8722E-4</v>
      </c>
    </row>
    <row r="244" spans="1:8" x14ac:dyDescent="0.2">
      <c r="A244" s="24">
        <v>235</v>
      </c>
      <c r="B244" s="26" t="s">
        <v>264</v>
      </c>
      <c r="C244" s="11">
        <v>0</v>
      </c>
      <c r="D244" s="26">
        <v>3872</v>
      </c>
      <c r="E244" s="26">
        <v>3872</v>
      </c>
      <c r="F244" s="99">
        <v>0</v>
      </c>
      <c r="G244" s="99">
        <v>1.37944E-3</v>
      </c>
      <c r="H244" s="99">
        <v>1.37944E-3</v>
      </c>
    </row>
    <row r="245" spans="1:8" x14ac:dyDescent="0.2">
      <c r="A245" s="24">
        <v>238</v>
      </c>
      <c r="B245" s="26" t="s">
        <v>265</v>
      </c>
      <c r="C245" s="11">
        <v>0</v>
      </c>
      <c r="D245" s="26">
        <v>8320</v>
      </c>
      <c r="E245" s="26">
        <v>8320</v>
      </c>
      <c r="F245" s="99">
        <v>0</v>
      </c>
      <c r="G245" s="99">
        <v>2.96408E-3</v>
      </c>
      <c r="H245" s="99">
        <v>2.96408E-3</v>
      </c>
    </row>
    <row r="246" spans="1:8" x14ac:dyDescent="0.2">
      <c r="A246" s="24">
        <v>239</v>
      </c>
      <c r="B246" s="26" t="s">
        <v>266</v>
      </c>
      <c r="C246" s="11">
        <v>0</v>
      </c>
      <c r="D246" s="26">
        <v>3492</v>
      </c>
      <c r="E246" s="26">
        <v>3492</v>
      </c>
      <c r="F246" s="99">
        <v>0</v>
      </c>
      <c r="G246" s="99">
        <v>1.24406E-3</v>
      </c>
      <c r="H246" s="99">
        <v>1.24406E-3</v>
      </c>
    </row>
    <row r="247" spans="1:8" x14ac:dyDescent="0.2">
      <c r="A247" s="24">
        <v>240</v>
      </c>
      <c r="B247" s="26" t="s">
        <v>267</v>
      </c>
      <c r="C247" s="11">
        <v>0</v>
      </c>
      <c r="D247" s="26">
        <v>1646</v>
      </c>
      <c r="E247" s="26">
        <v>1646</v>
      </c>
      <c r="F247" s="99">
        <v>0</v>
      </c>
      <c r="G247" s="99">
        <v>5.8640000000000005E-4</v>
      </c>
      <c r="H247" s="99">
        <v>5.8640000000000005E-4</v>
      </c>
    </row>
    <row r="248" spans="1:8" x14ac:dyDescent="0.2">
      <c r="A248" s="24">
        <v>246</v>
      </c>
      <c r="B248" s="26" t="s">
        <v>268</v>
      </c>
      <c r="C248" s="11">
        <v>0</v>
      </c>
      <c r="D248" s="26">
        <v>6022</v>
      </c>
      <c r="E248" s="26">
        <v>6022</v>
      </c>
      <c r="F248" s="99">
        <v>0</v>
      </c>
      <c r="G248" s="99">
        <v>2.1453900000000001E-3</v>
      </c>
      <c r="H248" s="99">
        <v>2.1453900000000001E-3</v>
      </c>
    </row>
    <row r="249" spans="1:8" x14ac:dyDescent="0.2">
      <c r="A249" s="24">
        <v>247</v>
      </c>
      <c r="B249" s="26" t="s">
        <v>269</v>
      </c>
      <c r="C249" s="11">
        <v>0</v>
      </c>
      <c r="D249" s="26">
        <v>995</v>
      </c>
      <c r="E249" s="26">
        <v>995</v>
      </c>
      <c r="F249" s="99">
        <v>0</v>
      </c>
      <c r="G249" s="99">
        <v>3.5448000000000001E-4</v>
      </c>
      <c r="H249" s="99">
        <v>3.5448000000000001E-4</v>
      </c>
    </row>
    <row r="250" spans="1:8" x14ac:dyDescent="0.2">
      <c r="A250" s="24">
        <v>258</v>
      </c>
      <c r="B250" s="26" t="s">
        <v>200</v>
      </c>
      <c r="C250" s="11">
        <v>0</v>
      </c>
      <c r="D250" s="26">
        <v>7249</v>
      </c>
      <c r="E250" s="26">
        <v>7249</v>
      </c>
      <c r="F250" s="99">
        <v>0</v>
      </c>
      <c r="G250" s="99">
        <v>2.58252E-3</v>
      </c>
      <c r="H250" s="99">
        <v>2.58252E-3</v>
      </c>
    </row>
    <row r="251" spans="1:8" x14ac:dyDescent="0.2">
      <c r="A251" s="24">
        <v>260</v>
      </c>
      <c r="B251" s="26" t="s">
        <v>270</v>
      </c>
      <c r="C251" s="11">
        <v>0</v>
      </c>
      <c r="D251" s="26">
        <v>2608</v>
      </c>
      <c r="E251" s="26">
        <v>2608</v>
      </c>
      <c r="F251" s="99">
        <v>0</v>
      </c>
      <c r="G251" s="99">
        <v>9.2911999999999997E-4</v>
      </c>
      <c r="H251" s="99">
        <v>9.2911999999999997E-4</v>
      </c>
    </row>
    <row r="252" spans="1:8" x14ac:dyDescent="0.2">
      <c r="A252" s="24">
        <v>261</v>
      </c>
      <c r="B252" s="26" t="s">
        <v>271</v>
      </c>
      <c r="C252" s="11">
        <v>0</v>
      </c>
      <c r="D252" s="26">
        <v>2875</v>
      </c>
      <c r="E252" s="26">
        <v>2875</v>
      </c>
      <c r="F252" s="99">
        <v>0</v>
      </c>
      <c r="G252" s="99">
        <v>1.02425E-3</v>
      </c>
      <c r="H252" s="99">
        <v>1.02425E-3</v>
      </c>
    </row>
    <row r="253" spans="1:8" x14ac:dyDescent="0.2">
      <c r="B253" s="26"/>
      <c r="C253" s="22">
        <f t="shared" ref="C253:H253" si="4">SUM(C57:C252)</f>
        <v>0</v>
      </c>
      <c r="D253" s="52">
        <f t="shared" si="4"/>
        <v>2590845</v>
      </c>
      <c r="E253" s="52">
        <f t="shared" si="4"/>
        <v>2590845</v>
      </c>
      <c r="F253" s="155">
        <f t="shared" si="4"/>
        <v>0</v>
      </c>
      <c r="G253" s="155">
        <f t="shared" si="4"/>
        <v>0.92292905600000008</v>
      </c>
      <c r="H253" s="155">
        <f t="shared" si="4"/>
        <v>0.92292905600000008</v>
      </c>
    </row>
    <row r="254" spans="1:8" x14ac:dyDescent="0.2">
      <c r="B254" s="26"/>
      <c r="C254" s="66"/>
      <c r="D254" s="64"/>
      <c r="E254" s="64"/>
      <c r="F254" s="85"/>
      <c r="G254" s="85"/>
      <c r="H254" s="85"/>
    </row>
    <row r="255" spans="1:8" x14ac:dyDescent="0.2">
      <c r="A255" s="24">
        <v>870</v>
      </c>
      <c r="B255" s="26" t="s">
        <v>203</v>
      </c>
      <c r="C255" s="66">
        <v>0</v>
      </c>
      <c r="D255" s="64">
        <v>2097</v>
      </c>
      <c r="E255" s="64">
        <v>2097</v>
      </c>
      <c r="F255" s="85">
        <v>0</v>
      </c>
      <c r="G255" s="85">
        <v>7.4708000000000001E-4</v>
      </c>
      <c r="H255" s="85">
        <v>7.4708000000000001E-4</v>
      </c>
    </row>
    <row r="256" spans="1:8" x14ac:dyDescent="0.2">
      <c r="A256" s="24">
        <v>871</v>
      </c>
      <c r="B256" s="26" t="s">
        <v>204</v>
      </c>
      <c r="C256" s="66">
        <v>0</v>
      </c>
      <c r="D256" s="64">
        <v>754</v>
      </c>
      <c r="E256" s="64">
        <v>754</v>
      </c>
      <c r="F256" s="85">
        <v>0</v>
      </c>
      <c r="G256" s="85">
        <v>2.6862000000000001E-4</v>
      </c>
      <c r="H256" s="85">
        <v>2.6862000000000001E-4</v>
      </c>
    </row>
    <row r="257" spans="1:9" hidden="1" x14ac:dyDescent="0.2">
      <c r="B257" s="26"/>
      <c r="C257" s="65"/>
      <c r="D257" s="65"/>
      <c r="E257" s="65"/>
      <c r="F257" s="35"/>
      <c r="G257" s="35"/>
      <c r="H257" s="35"/>
    </row>
    <row r="258" spans="1:9" ht="14.25" hidden="1" x14ac:dyDescent="0.35">
      <c r="A258" s="43"/>
      <c r="B258" s="1"/>
      <c r="C258" s="50"/>
      <c r="D258" s="28"/>
      <c r="E258" s="28"/>
      <c r="F258" s="27"/>
      <c r="G258" s="27"/>
      <c r="H258" s="51"/>
    </row>
    <row r="259" spans="1:9" ht="14.25" hidden="1" x14ac:dyDescent="0.35">
      <c r="A259" s="23"/>
      <c r="B259" s="22" t="s">
        <v>8</v>
      </c>
      <c r="C259" s="191" t="s">
        <v>4</v>
      </c>
      <c r="D259" s="191"/>
      <c r="E259" s="191"/>
      <c r="F259" s="191" t="s">
        <v>6</v>
      </c>
      <c r="G259" s="191"/>
      <c r="H259" s="191"/>
    </row>
    <row r="260" spans="1:9" s="62" customFormat="1" ht="14.25" hidden="1" x14ac:dyDescent="0.35">
      <c r="A260" s="52" t="s">
        <v>3</v>
      </c>
      <c r="B260" s="52" t="s">
        <v>9</v>
      </c>
      <c r="C260" s="73" t="s">
        <v>1</v>
      </c>
      <c r="D260" s="73" t="s">
        <v>2</v>
      </c>
      <c r="E260" s="73" t="s">
        <v>5</v>
      </c>
      <c r="F260" s="73" t="s">
        <v>1</v>
      </c>
      <c r="G260" s="73" t="s">
        <v>2</v>
      </c>
      <c r="H260" s="73" t="s">
        <v>5</v>
      </c>
      <c r="I260" s="61"/>
    </row>
    <row r="261" spans="1:9" hidden="1" x14ac:dyDescent="0.2">
      <c r="B261" s="26"/>
      <c r="C261" s="26"/>
      <c r="D261" s="26"/>
      <c r="E261" s="26"/>
      <c r="F261" s="26"/>
      <c r="G261" s="26"/>
      <c r="H261" s="26"/>
    </row>
    <row r="262" spans="1:9" x14ac:dyDescent="0.2">
      <c r="A262" s="24">
        <v>872</v>
      </c>
      <c r="B262" s="26" t="s">
        <v>205</v>
      </c>
      <c r="C262" s="66">
        <v>0</v>
      </c>
      <c r="D262" s="64">
        <v>210</v>
      </c>
      <c r="E262" s="64">
        <v>210</v>
      </c>
      <c r="F262" s="85">
        <v>0</v>
      </c>
      <c r="G262" s="85">
        <v>7.4809999999999997E-5</v>
      </c>
      <c r="H262" s="85">
        <v>7.4809999999999997E-5</v>
      </c>
    </row>
    <row r="263" spans="1:9" x14ac:dyDescent="0.2">
      <c r="A263" s="24">
        <v>890</v>
      </c>
      <c r="B263" s="26" t="s">
        <v>206</v>
      </c>
      <c r="C263" s="66">
        <v>0</v>
      </c>
      <c r="D263" s="64">
        <v>1218</v>
      </c>
      <c r="E263" s="64">
        <v>1218</v>
      </c>
      <c r="F263" s="85">
        <v>0</v>
      </c>
      <c r="G263" s="85">
        <v>4.3392000000000002E-4</v>
      </c>
      <c r="H263" s="85">
        <v>4.3392000000000002E-4</v>
      </c>
    </row>
    <row r="264" spans="1:9" x14ac:dyDescent="0.2">
      <c r="A264" s="24">
        <v>891</v>
      </c>
      <c r="B264" s="26" t="s">
        <v>207</v>
      </c>
      <c r="C264" s="66">
        <v>0</v>
      </c>
      <c r="D264" s="64">
        <v>342</v>
      </c>
      <c r="E264" s="64">
        <v>342</v>
      </c>
      <c r="F264" s="85">
        <v>0</v>
      </c>
      <c r="G264" s="85">
        <v>1.2184E-4</v>
      </c>
      <c r="H264" s="85">
        <v>1.2184E-4</v>
      </c>
    </row>
    <row r="265" spans="1:9" x14ac:dyDescent="0.2">
      <c r="A265" s="24">
        <v>892</v>
      </c>
      <c r="B265" s="26" t="s">
        <v>208</v>
      </c>
      <c r="C265" s="66">
        <v>0</v>
      </c>
      <c r="D265" s="64">
        <v>130</v>
      </c>
      <c r="E265" s="64">
        <v>130</v>
      </c>
      <c r="F265" s="85">
        <v>0</v>
      </c>
      <c r="G265" s="85">
        <v>4.6310000000000002E-5</v>
      </c>
      <c r="H265" s="85">
        <v>4.6310000000000002E-5</v>
      </c>
    </row>
    <row r="266" spans="1:9" x14ac:dyDescent="0.2">
      <c r="A266" s="24">
        <v>894</v>
      </c>
      <c r="B266" s="26" t="s">
        <v>209</v>
      </c>
      <c r="C266" s="66">
        <v>0</v>
      </c>
      <c r="D266" s="64">
        <v>2317</v>
      </c>
      <c r="E266" s="64">
        <v>2317</v>
      </c>
      <c r="F266" s="85">
        <v>0</v>
      </c>
      <c r="G266" s="85">
        <v>8.2545000000000003E-4</v>
      </c>
      <c r="H266" s="85">
        <v>8.2545000000000003E-4</v>
      </c>
    </row>
    <row r="267" spans="1:9" ht="14.25" x14ac:dyDescent="0.35">
      <c r="A267" s="24">
        <v>895</v>
      </c>
      <c r="B267" s="26" t="s">
        <v>210</v>
      </c>
      <c r="C267" s="9">
        <v>0</v>
      </c>
      <c r="D267" s="9">
        <v>1573</v>
      </c>
      <c r="E267" s="9">
        <v>1573</v>
      </c>
      <c r="F267" s="82">
        <v>0</v>
      </c>
      <c r="G267" s="82">
        <v>5.6039999999999996E-4</v>
      </c>
      <c r="H267" s="83">
        <v>5.6039999999999996E-4</v>
      </c>
    </row>
    <row r="268" spans="1:9" x14ac:dyDescent="0.2">
      <c r="B268" s="26"/>
      <c r="C268" s="65"/>
      <c r="D268" s="65"/>
      <c r="E268" s="65"/>
      <c r="F268" s="86"/>
      <c r="G268" s="86"/>
      <c r="H268" s="86"/>
    </row>
    <row r="269" spans="1:9" ht="31.5" customHeight="1" x14ac:dyDescent="0.2">
      <c r="B269" s="96" t="s">
        <v>220</v>
      </c>
      <c r="C269" s="39">
        <f t="shared" ref="C269:G269" si="5">SUM(C262:C267)+SUM(C227:C256)+SUM(C193:C221)+SUM(C159:C187)+SUM(C125:C153)+SUM(C91:C119)+SUM(C57:C85)</f>
        <v>0</v>
      </c>
      <c r="D269" s="39">
        <f t="shared" si="5"/>
        <v>5190331</v>
      </c>
      <c r="E269" s="39">
        <f t="shared" si="5"/>
        <v>5190331</v>
      </c>
      <c r="F269" s="97">
        <f t="shared" si="5"/>
        <v>0</v>
      </c>
      <c r="G269" s="97">
        <f t="shared" si="5"/>
        <v>1.8489365420000001</v>
      </c>
      <c r="H269" s="97">
        <f>SUM(H262:H267)+SUM(H227:H256)+SUM(H193:H221)+SUM(H159:H187)+SUM(H125:H153)+SUM(H91:H119)+SUM(H57:H85)</f>
        <v>1.8489365420000001</v>
      </c>
    </row>
    <row r="270" spans="1:9" x14ac:dyDescent="0.2">
      <c r="B270" s="26"/>
      <c r="C270" s="65"/>
      <c r="D270" s="26"/>
      <c r="E270" s="65"/>
      <c r="F270" s="86"/>
      <c r="G270" s="86"/>
      <c r="H270" s="86"/>
    </row>
    <row r="271" spans="1:9" x14ac:dyDescent="0.2">
      <c r="B271" s="26" t="s">
        <v>217</v>
      </c>
      <c r="C271" s="98">
        <f t="shared" ref="C271:H271" si="6">C269+C50+C29</f>
        <v>57804</v>
      </c>
      <c r="D271" s="98">
        <f t="shared" si="6"/>
        <v>5190331</v>
      </c>
      <c r="E271" s="98">
        <f t="shared" si="6"/>
        <v>5248135</v>
      </c>
      <c r="F271" s="97">
        <f t="shared" si="6"/>
        <v>2.0593200000000002E-2</v>
      </c>
      <c r="G271" s="97">
        <f t="shared" si="6"/>
        <v>1.8489365420000001</v>
      </c>
      <c r="H271" s="97">
        <f t="shared" si="6"/>
        <v>1.8695297420000001</v>
      </c>
    </row>
    <row r="272" spans="1:9" x14ac:dyDescent="0.2">
      <c r="B272" s="26"/>
      <c r="C272" s="65"/>
      <c r="D272" s="65"/>
      <c r="E272" s="65"/>
      <c r="F272" s="99"/>
      <c r="G272" s="99"/>
      <c r="H272" s="86"/>
    </row>
    <row r="273" spans="2:8" ht="14.25" x14ac:dyDescent="0.35">
      <c r="B273" s="26" t="s">
        <v>212</v>
      </c>
      <c r="C273" s="100">
        <f>C17</f>
        <v>149655</v>
      </c>
      <c r="D273" s="100">
        <f>D17</f>
        <v>0</v>
      </c>
      <c r="E273" s="100">
        <f t="shared" ref="E273:H273" si="7">E17</f>
        <v>149655</v>
      </c>
      <c r="F273" s="101">
        <f>F17</f>
        <v>5.3315979999999999E-2</v>
      </c>
      <c r="G273" s="101">
        <f t="shared" si="7"/>
        <v>0</v>
      </c>
      <c r="H273" s="101">
        <f t="shared" si="7"/>
        <v>5.3315979999999999E-2</v>
      </c>
    </row>
    <row r="274" spans="2:8" x14ac:dyDescent="0.2">
      <c r="B274" s="26"/>
      <c r="C274" s="65"/>
      <c r="D274" s="65"/>
      <c r="E274" s="65"/>
      <c r="F274" s="99"/>
      <c r="G274" s="99"/>
      <c r="H274" s="86"/>
    </row>
    <row r="275" spans="2:8" ht="14.25" x14ac:dyDescent="0.35">
      <c r="B275" s="24" t="s">
        <v>211</v>
      </c>
      <c r="C275" s="102">
        <f>C271+C273</f>
        <v>207459</v>
      </c>
      <c r="D275" s="102">
        <f t="shared" ref="D275:E275" si="8">D271+D273</f>
        <v>5190331</v>
      </c>
      <c r="E275" s="102">
        <f t="shared" si="8"/>
        <v>5397790</v>
      </c>
      <c r="F275" s="103">
        <f>F271+F273</f>
        <v>7.3909180000000005E-2</v>
      </c>
      <c r="G275" s="103">
        <f>G271+G273</f>
        <v>1.8489365420000001</v>
      </c>
      <c r="H275" s="103">
        <f>H271+H273</f>
        <v>1.9228457220000001</v>
      </c>
    </row>
  </sheetData>
  <mergeCells count="22">
    <mergeCell ref="C224:E224"/>
    <mergeCell ref="F224:H224"/>
    <mergeCell ref="C259:E259"/>
    <mergeCell ref="F259:H259"/>
    <mergeCell ref="C122:E122"/>
    <mergeCell ref="F122:H122"/>
    <mergeCell ref="C156:E156"/>
    <mergeCell ref="F156:H156"/>
    <mergeCell ref="C190:E190"/>
    <mergeCell ref="F190:H190"/>
    <mergeCell ref="C33:E33"/>
    <mergeCell ref="F33:H33"/>
    <mergeCell ref="C54:E54"/>
    <mergeCell ref="F54:H54"/>
    <mergeCell ref="C88:E88"/>
    <mergeCell ref="F88:H88"/>
    <mergeCell ref="A1:H1"/>
    <mergeCell ref="C3:D3"/>
    <mergeCell ref="F7:H7"/>
    <mergeCell ref="C7:E7"/>
    <mergeCell ref="C21:E21"/>
    <mergeCell ref="F21:H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70"/>
  <sheetViews>
    <sheetView showGridLines="0" zoomScaleNormal="100" workbookViewId="0">
      <pane xSplit="2" ySplit="3" topLeftCell="C100" activePane="bottomRight" state="frozen"/>
      <selection pane="topRight" activeCell="C1" sqref="C1"/>
      <selection pane="bottomLeft" activeCell="A3" sqref="A3"/>
      <selection pane="bottomRight" activeCell="D55" sqref="D55:D145"/>
    </sheetView>
  </sheetViews>
  <sheetFormatPr defaultColWidth="9" defaultRowHeight="12" x14ac:dyDescent="0.2"/>
  <cols>
    <col min="1" max="1" width="6.7109375" style="24" customWidth="1"/>
    <col min="2" max="2" width="43.7109375" style="24" customWidth="1"/>
    <col min="3" max="3" width="12.7109375" style="24" customWidth="1"/>
    <col min="4" max="4" width="13" style="24" bestFit="1" customWidth="1"/>
    <col min="5" max="5" width="13.85546875" style="24" bestFit="1" customWidth="1"/>
    <col min="6" max="7" width="9.85546875" style="24" bestFit="1" customWidth="1"/>
    <col min="8" max="8" width="10.5703125" style="24" bestFit="1" customWidth="1"/>
    <col min="9" max="16384" width="9" style="40"/>
  </cols>
  <sheetData>
    <row r="1" spans="1:10" ht="15.75" x14ac:dyDescent="0.25">
      <c r="C1" s="94" t="s">
        <v>222</v>
      </c>
    </row>
    <row r="2" spans="1:10" ht="15.75" x14ac:dyDescent="0.25">
      <c r="A2" s="92" t="s">
        <v>0</v>
      </c>
      <c r="C2" s="40"/>
      <c r="D2" s="53"/>
      <c r="E2" s="53"/>
      <c r="F2" s="54"/>
      <c r="G2" s="54"/>
      <c r="H2" s="54"/>
    </row>
    <row r="3" spans="1:10" ht="15.75" x14ac:dyDescent="0.25">
      <c r="A3" s="93" t="s">
        <v>226</v>
      </c>
      <c r="C3" s="26"/>
      <c r="D3" s="26"/>
      <c r="E3" s="26"/>
      <c r="F3" s="26"/>
      <c r="G3" s="26"/>
      <c r="H3" s="26"/>
    </row>
    <row r="4" spans="1:10" ht="14.25" x14ac:dyDescent="0.35">
      <c r="B4" s="25"/>
      <c r="C4" s="26"/>
      <c r="D4" s="26"/>
      <c r="E4" s="26"/>
      <c r="F4" s="26"/>
      <c r="G4" s="26"/>
      <c r="H4" s="26"/>
    </row>
    <row r="5" spans="1:10" ht="14.25" x14ac:dyDescent="0.35">
      <c r="A5" s="23"/>
      <c r="B5" s="1"/>
      <c r="C5" s="27" t="s">
        <v>4</v>
      </c>
      <c r="D5" s="28"/>
      <c r="E5" s="28"/>
      <c r="F5" s="27" t="s">
        <v>6</v>
      </c>
      <c r="G5" s="27"/>
      <c r="H5" s="27"/>
    </row>
    <row r="6" spans="1:10" ht="14.25" x14ac:dyDescent="0.35">
      <c r="A6" s="23" t="s">
        <v>3</v>
      </c>
      <c r="B6" s="22" t="s">
        <v>7</v>
      </c>
      <c r="C6" s="73" t="s">
        <v>1</v>
      </c>
      <c r="D6" s="73" t="s">
        <v>2</v>
      </c>
      <c r="E6" s="73" t="s">
        <v>5</v>
      </c>
      <c r="F6" s="73" t="s">
        <v>1</v>
      </c>
      <c r="G6" s="73" t="s">
        <v>2</v>
      </c>
      <c r="H6" s="73" t="s">
        <v>5</v>
      </c>
    </row>
    <row r="7" spans="1:10" ht="14.25" x14ac:dyDescent="0.35">
      <c r="A7" s="2"/>
      <c r="B7" s="1"/>
      <c r="C7" s="2"/>
      <c r="D7" s="2"/>
      <c r="E7" s="2"/>
      <c r="F7" s="3"/>
      <c r="G7" s="3"/>
      <c r="H7" s="3"/>
    </row>
    <row r="8" spans="1:10" x14ac:dyDescent="0.2">
      <c r="A8" s="29">
        <v>263</v>
      </c>
      <c r="B8" s="4" t="s">
        <v>11</v>
      </c>
      <c r="C8" s="5">
        <v>1529972</v>
      </c>
      <c r="D8" s="5">
        <v>725649</v>
      </c>
      <c r="E8" s="5">
        <v>2255621</v>
      </c>
      <c r="F8" s="77">
        <v>8.0744400000000004E-3</v>
      </c>
      <c r="G8" s="77">
        <v>3.8296200000000002E-3</v>
      </c>
      <c r="H8" s="77">
        <v>1.1904060000000001E-2</v>
      </c>
      <c r="J8" s="90"/>
    </row>
    <row r="9" spans="1:10" x14ac:dyDescent="0.2">
      <c r="A9" s="29">
        <v>266</v>
      </c>
      <c r="B9" s="4" t="s">
        <v>12</v>
      </c>
      <c r="C9" s="7">
        <v>333333</v>
      </c>
      <c r="D9" s="7">
        <v>158096</v>
      </c>
      <c r="E9" s="7">
        <v>491429</v>
      </c>
      <c r="F9" s="77">
        <v>1.75917E-3</v>
      </c>
      <c r="G9" s="77">
        <v>8.3434999999999998E-4</v>
      </c>
      <c r="H9" s="77">
        <v>2.5935200000000002E-3</v>
      </c>
      <c r="J9" s="91"/>
    </row>
    <row r="10" spans="1:10" x14ac:dyDescent="0.2">
      <c r="A10" s="29">
        <v>269</v>
      </c>
      <c r="B10" s="4" t="s">
        <v>13</v>
      </c>
      <c r="C10" s="7">
        <v>796474</v>
      </c>
      <c r="D10" s="7">
        <v>377759</v>
      </c>
      <c r="E10" s="7">
        <v>1174233</v>
      </c>
      <c r="F10" s="77">
        <v>4.2034000000000004E-3</v>
      </c>
      <c r="G10" s="77">
        <v>1.9936300000000001E-3</v>
      </c>
      <c r="H10" s="77">
        <v>6.1970300000000009E-3</v>
      </c>
      <c r="J10" s="91"/>
    </row>
    <row r="11" spans="1:10" x14ac:dyDescent="0.2">
      <c r="A11" s="29">
        <v>270</v>
      </c>
      <c r="B11" s="4" t="s">
        <v>14</v>
      </c>
      <c r="C11" s="7">
        <v>838132</v>
      </c>
      <c r="D11" s="7">
        <v>397517</v>
      </c>
      <c r="E11" s="7">
        <v>1235649</v>
      </c>
      <c r="F11" s="77">
        <v>4.4232500000000001E-3</v>
      </c>
      <c r="G11" s="77">
        <v>2.0979000000000002E-3</v>
      </c>
      <c r="H11" s="77">
        <v>6.5211499999999999E-3</v>
      </c>
      <c r="J11" s="91"/>
    </row>
    <row r="12" spans="1:10" x14ac:dyDescent="0.2">
      <c r="A12" s="29">
        <v>273</v>
      </c>
      <c r="B12" s="4" t="s">
        <v>15</v>
      </c>
      <c r="C12" s="7">
        <v>1220107</v>
      </c>
      <c r="D12" s="7">
        <v>578683</v>
      </c>
      <c r="E12" s="7">
        <v>1798790</v>
      </c>
      <c r="F12" s="77">
        <v>6.4391300000000004E-3</v>
      </c>
      <c r="G12" s="77">
        <v>3.0540099999999998E-3</v>
      </c>
      <c r="H12" s="77">
        <v>9.4931400000000006E-3</v>
      </c>
      <c r="J12" s="91"/>
    </row>
    <row r="13" spans="1:10" ht="14.25" x14ac:dyDescent="0.35">
      <c r="A13" s="29">
        <v>500</v>
      </c>
      <c r="B13" s="4" t="s">
        <v>16</v>
      </c>
      <c r="C13" s="9">
        <v>406184</v>
      </c>
      <c r="D13" s="9">
        <v>192648</v>
      </c>
      <c r="E13" s="9">
        <v>598832</v>
      </c>
      <c r="F13" s="78">
        <v>2.14364E-3</v>
      </c>
      <c r="G13" s="78">
        <v>1.0166999999999999E-3</v>
      </c>
      <c r="H13" s="78">
        <v>3.1603400000000002E-3</v>
      </c>
      <c r="J13" s="91"/>
    </row>
    <row r="14" spans="1:10" ht="14.25" x14ac:dyDescent="0.35">
      <c r="A14" s="30"/>
      <c r="B14" s="8"/>
      <c r="C14" s="9"/>
      <c r="D14" s="9"/>
      <c r="E14" s="9"/>
      <c r="F14" s="75"/>
      <c r="G14" s="75"/>
      <c r="H14" s="76"/>
      <c r="J14" s="91"/>
    </row>
    <row r="15" spans="1:10" x14ac:dyDescent="0.2">
      <c r="A15" s="30"/>
      <c r="B15" s="11" t="s">
        <v>212</v>
      </c>
      <c r="C15" s="12">
        <f>SUM(C8:C13)</f>
        <v>5124202</v>
      </c>
      <c r="D15" s="12">
        <f t="shared" ref="D15:H15" si="0">SUM(D8:D13)</f>
        <v>2430352</v>
      </c>
      <c r="E15" s="12">
        <f t="shared" si="0"/>
        <v>7554554</v>
      </c>
      <c r="F15" s="6">
        <f t="shared" si="0"/>
        <v>2.7043029999999999E-2</v>
      </c>
      <c r="G15" s="6">
        <f t="shared" si="0"/>
        <v>1.2826209999999999E-2</v>
      </c>
      <c r="H15" s="6">
        <f t="shared" si="0"/>
        <v>3.986924E-2</v>
      </c>
      <c r="J15" s="91"/>
    </row>
    <row r="16" spans="1:10" x14ac:dyDescent="0.2">
      <c r="A16" s="30"/>
      <c r="B16" s="11"/>
      <c r="C16" s="12"/>
      <c r="D16" s="31"/>
      <c r="E16" s="32"/>
      <c r="F16" s="14"/>
      <c r="G16" s="3"/>
      <c r="H16" s="3"/>
      <c r="J16" s="91"/>
    </row>
    <row r="17" spans="1:10" x14ac:dyDescent="0.2">
      <c r="B17" s="26"/>
      <c r="C17" s="33"/>
      <c r="D17" s="34"/>
      <c r="E17" s="35"/>
      <c r="F17" s="35"/>
      <c r="G17" s="26"/>
      <c r="H17" s="26"/>
      <c r="J17" s="91"/>
    </row>
    <row r="18" spans="1:10" x14ac:dyDescent="0.2">
      <c r="B18" s="26"/>
      <c r="C18" s="33"/>
      <c r="D18" s="35"/>
      <c r="E18" s="35"/>
      <c r="F18" s="36"/>
      <c r="G18" s="36"/>
      <c r="H18" s="36"/>
      <c r="J18" s="91"/>
    </row>
    <row r="19" spans="1:10" ht="14.25" x14ac:dyDescent="0.35">
      <c r="A19" s="23"/>
      <c r="B19" s="1"/>
      <c r="C19" s="27" t="s">
        <v>4</v>
      </c>
      <c r="D19" s="28"/>
      <c r="E19" s="28"/>
      <c r="F19" s="27" t="s">
        <v>6</v>
      </c>
      <c r="G19" s="27"/>
      <c r="H19" s="27"/>
      <c r="J19" s="91"/>
    </row>
    <row r="20" spans="1:10" ht="14.25" x14ac:dyDescent="0.35">
      <c r="A20" s="23" t="s">
        <v>3</v>
      </c>
      <c r="B20" s="22" t="s">
        <v>214</v>
      </c>
      <c r="C20" s="73" t="s">
        <v>1</v>
      </c>
      <c r="D20" s="73" t="s">
        <v>2</v>
      </c>
      <c r="E20" s="73" t="s">
        <v>5</v>
      </c>
      <c r="F20" s="73" t="s">
        <v>1</v>
      </c>
      <c r="G20" s="73" t="s">
        <v>2</v>
      </c>
      <c r="H20" s="73" t="s">
        <v>5</v>
      </c>
      <c r="J20" s="91"/>
    </row>
    <row r="21" spans="1:10" ht="14.25" x14ac:dyDescent="0.35">
      <c r="A21" s="2"/>
      <c r="B21" s="1"/>
      <c r="C21" s="2"/>
      <c r="D21" s="2"/>
      <c r="E21" s="2"/>
      <c r="F21" s="3"/>
      <c r="G21" s="3"/>
      <c r="H21" s="3"/>
      <c r="J21" s="91"/>
    </row>
    <row r="22" spans="1:10" x14ac:dyDescent="0.2">
      <c r="A22" s="29">
        <v>805</v>
      </c>
      <c r="B22" s="4" t="s">
        <v>18</v>
      </c>
      <c r="C22" s="5">
        <v>50197</v>
      </c>
      <c r="D22" s="5">
        <v>23808</v>
      </c>
      <c r="E22" s="5">
        <v>74005</v>
      </c>
      <c r="F22" s="77">
        <v>2.6491999999999998E-4</v>
      </c>
      <c r="G22" s="77">
        <v>1.2564999999999999E-4</v>
      </c>
      <c r="H22" s="77">
        <v>3.9056999999999997E-4</v>
      </c>
      <c r="J22" s="91"/>
    </row>
    <row r="23" spans="1:10" x14ac:dyDescent="0.2">
      <c r="A23" s="29">
        <v>806</v>
      </c>
      <c r="B23" s="4" t="s">
        <v>19</v>
      </c>
      <c r="C23" s="15">
        <v>1530</v>
      </c>
      <c r="D23" s="15">
        <v>726</v>
      </c>
      <c r="E23" s="15">
        <v>2256</v>
      </c>
      <c r="F23" s="6">
        <v>8.0700000000000007E-6</v>
      </c>
      <c r="G23" s="6">
        <v>3.8299999999999998E-6</v>
      </c>
      <c r="H23" s="6">
        <v>1.1900000000000001E-5</v>
      </c>
      <c r="J23" s="91"/>
    </row>
    <row r="24" spans="1:10" x14ac:dyDescent="0.2">
      <c r="A24" s="29">
        <v>807</v>
      </c>
      <c r="B24" s="4" t="s">
        <v>20</v>
      </c>
      <c r="C24" s="15">
        <v>827</v>
      </c>
      <c r="D24" s="15">
        <v>392</v>
      </c>
      <c r="E24" s="15">
        <v>1219</v>
      </c>
      <c r="F24" s="6">
        <v>4.3599999999999998E-6</v>
      </c>
      <c r="G24" s="6">
        <v>2.0700000000000001E-6</v>
      </c>
      <c r="H24" s="6">
        <v>6.4299999999999994E-6</v>
      </c>
      <c r="J24" s="91"/>
    </row>
    <row r="25" spans="1:10" ht="14.25" x14ac:dyDescent="0.35">
      <c r="A25" s="29">
        <v>809</v>
      </c>
      <c r="B25" s="4" t="s">
        <v>21</v>
      </c>
      <c r="C25" s="9">
        <v>456</v>
      </c>
      <c r="D25" s="9">
        <v>216</v>
      </c>
      <c r="E25" s="9">
        <v>672</v>
      </c>
      <c r="F25" s="68">
        <v>2.4099999999999998E-6</v>
      </c>
      <c r="G25" s="68">
        <v>1.1400000000000001E-6</v>
      </c>
      <c r="H25" s="68">
        <v>3.5499999999999999E-6</v>
      </c>
      <c r="J25" s="91"/>
    </row>
    <row r="26" spans="1:10" ht="14.25" x14ac:dyDescent="0.35">
      <c r="A26" s="29"/>
      <c r="B26" s="8"/>
      <c r="C26" s="9"/>
      <c r="D26" s="9"/>
      <c r="E26" s="9"/>
      <c r="F26" s="16"/>
      <c r="G26" s="16"/>
      <c r="H26" s="16"/>
      <c r="J26" s="91"/>
    </row>
    <row r="27" spans="1:10" x14ac:dyDescent="0.2">
      <c r="A27" s="30"/>
      <c r="B27" s="11" t="s">
        <v>213</v>
      </c>
      <c r="C27" s="12">
        <f>SUM(C22:C25)</f>
        <v>53010</v>
      </c>
      <c r="D27" s="12">
        <f t="shared" ref="D27:H27" si="1">SUM(D22:D25)</f>
        <v>25142</v>
      </c>
      <c r="E27" s="12">
        <f t="shared" si="1"/>
        <v>78152</v>
      </c>
      <c r="F27" s="6">
        <f t="shared" si="1"/>
        <v>2.7975999999999999E-4</v>
      </c>
      <c r="G27" s="6">
        <f t="shared" si="1"/>
        <v>1.3269000000000001E-4</v>
      </c>
      <c r="H27" s="6">
        <f t="shared" si="1"/>
        <v>4.1244999999999997E-4</v>
      </c>
      <c r="J27" s="91"/>
    </row>
    <row r="28" spans="1:10" x14ac:dyDescent="0.2">
      <c r="A28" s="30"/>
      <c r="B28" s="11"/>
      <c r="C28" s="12"/>
      <c r="D28" s="11"/>
      <c r="E28" s="11"/>
      <c r="F28" s="3"/>
      <c r="G28" s="3"/>
      <c r="H28" s="14"/>
      <c r="J28" s="91"/>
    </row>
    <row r="29" spans="1:10" x14ac:dyDescent="0.2">
      <c r="B29" s="26"/>
      <c r="C29" s="37"/>
      <c r="D29" s="26"/>
      <c r="E29" s="26"/>
      <c r="F29" s="26"/>
      <c r="G29" s="26"/>
      <c r="H29" s="35"/>
      <c r="J29" s="91"/>
    </row>
    <row r="30" spans="1:10" x14ac:dyDescent="0.2">
      <c r="B30" s="26"/>
      <c r="C30" s="37"/>
      <c r="D30" s="26"/>
      <c r="E30" s="26"/>
      <c r="F30" s="26"/>
      <c r="G30" s="26"/>
      <c r="H30" s="35"/>
    </row>
    <row r="31" spans="1:10" ht="14.25" x14ac:dyDescent="0.35">
      <c r="A31" s="23"/>
      <c r="B31" s="1"/>
      <c r="C31" s="27" t="s">
        <v>4</v>
      </c>
      <c r="D31" s="28"/>
      <c r="E31" s="28"/>
      <c r="F31" s="27" t="s">
        <v>6</v>
      </c>
      <c r="G31" s="27"/>
      <c r="H31" s="27"/>
    </row>
    <row r="32" spans="1:10" ht="14.25" x14ac:dyDescent="0.35">
      <c r="A32" s="23" t="s">
        <v>3</v>
      </c>
      <c r="B32" s="22" t="s">
        <v>215</v>
      </c>
      <c r="C32" s="73" t="s">
        <v>1</v>
      </c>
      <c r="D32" s="73" t="s">
        <v>2</v>
      </c>
      <c r="E32" s="73" t="s">
        <v>5</v>
      </c>
      <c r="F32" s="73" t="s">
        <v>1</v>
      </c>
      <c r="G32" s="73" t="s">
        <v>2</v>
      </c>
      <c r="H32" s="73" t="s">
        <v>5</v>
      </c>
    </row>
    <row r="33" spans="1:10" ht="14.25" x14ac:dyDescent="0.35">
      <c r="A33" s="30"/>
      <c r="B33" s="17"/>
      <c r="C33" s="2"/>
      <c r="D33" s="2"/>
      <c r="E33" s="2"/>
      <c r="F33" s="3"/>
      <c r="G33" s="3"/>
      <c r="H33" s="3"/>
    </row>
    <row r="34" spans="1:10" x14ac:dyDescent="0.2">
      <c r="A34" s="29">
        <v>301</v>
      </c>
      <c r="B34" s="4" t="s">
        <v>22</v>
      </c>
      <c r="C34" s="5">
        <v>163299</v>
      </c>
      <c r="D34" s="5">
        <v>77451</v>
      </c>
      <c r="E34" s="5">
        <v>240750</v>
      </c>
      <c r="F34" s="6">
        <v>8.6180999999999996E-4</v>
      </c>
      <c r="G34" s="6">
        <v>4.0874999999999999E-4</v>
      </c>
      <c r="H34" s="6">
        <v>1.27056E-3</v>
      </c>
      <c r="J34" s="91"/>
    </row>
    <row r="35" spans="1:10" x14ac:dyDescent="0.2">
      <c r="A35" s="29">
        <v>302</v>
      </c>
      <c r="B35" s="4" t="s">
        <v>23</v>
      </c>
      <c r="C35" s="15">
        <v>160893</v>
      </c>
      <c r="D35" s="15">
        <v>76310</v>
      </c>
      <c r="E35" s="15">
        <v>237203</v>
      </c>
      <c r="F35" s="6">
        <v>8.4911000000000003E-4</v>
      </c>
      <c r="G35" s="6">
        <v>4.0273000000000002E-4</v>
      </c>
      <c r="H35" s="6">
        <v>1.2518400000000002E-3</v>
      </c>
      <c r="J35" s="91"/>
    </row>
    <row r="36" spans="1:10" ht="11.65" customHeight="1" x14ac:dyDescent="0.25">
      <c r="A36" s="29">
        <v>303</v>
      </c>
      <c r="B36" s="4" t="s">
        <v>24</v>
      </c>
      <c r="C36" s="95">
        <v>0</v>
      </c>
      <c r="D36" s="95">
        <v>0</v>
      </c>
      <c r="E36" s="95">
        <v>0</v>
      </c>
      <c r="F36" s="6">
        <v>0</v>
      </c>
      <c r="G36" s="6">
        <v>0</v>
      </c>
      <c r="H36" s="6">
        <v>0</v>
      </c>
      <c r="J36" s="91"/>
    </row>
    <row r="37" spans="1:10" x14ac:dyDescent="0.2">
      <c r="A37" s="29">
        <v>304</v>
      </c>
      <c r="B37" s="4" t="s">
        <v>25</v>
      </c>
      <c r="C37" s="15">
        <v>121494</v>
      </c>
      <c r="D37" s="15">
        <v>57623</v>
      </c>
      <c r="E37" s="15">
        <v>179117</v>
      </c>
      <c r="F37" s="6">
        <v>6.4119000000000003E-4</v>
      </c>
      <c r="G37" s="6">
        <v>3.0411000000000001E-4</v>
      </c>
      <c r="H37" s="6">
        <v>9.4530000000000005E-4</v>
      </c>
      <c r="J37" s="91"/>
    </row>
    <row r="38" spans="1:10" x14ac:dyDescent="0.2">
      <c r="A38" s="29">
        <v>305</v>
      </c>
      <c r="B38" s="4" t="s">
        <v>26</v>
      </c>
      <c r="C38" s="15">
        <v>143704</v>
      </c>
      <c r="D38" s="15">
        <v>68157</v>
      </c>
      <c r="E38" s="15">
        <v>211861</v>
      </c>
      <c r="F38" s="6">
        <v>7.584E-4</v>
      </c>
      <c r="G38" s="6">
        <v>3.5970000000000002E-4</v>
      </c>
      <c r="H38" s="6">
        <v>1.1180999999999999E-3</v>
      </c>
      <c r="J38" s="91"/>
    </row>
    <row r="39" spans="1:10" x14ac:dyDescent="0.2">
      <c r="A39" s="29">
        <v>308</v>
      </c>
      <c r="B39" s="4" t="s">
        <v>224</v>
      </c>
      <c r="C39" s="15">
        <v>311</v>
      </c>
      <c r="D39" s="15">
        <v>148</v>
      </c>
      <c r="E39" s="15">
        <v>459</v>
      </c>
      <c r="F39" s="6">
        <v>1.64E-6</v>
      </c>
      <c r="G39" s="6">
        <v>7.8000000000000005E-7</v>
      </c>
      <c r="H39" s="6">
        <v>2.4200000000000001E-6</v>
      </c>
      <c r="J39" s="91"/>
    </row>
    <row r="40" spans="1:10" x14ac:dyDescent="0.2">
      <c r="A40" s="29">
        <v>316</v>
      </c>
      <c r="B40" s="4" t="s">
        <v>27</v>
      </c>
      <c r="C40" s="15">
        <v>43290</v>
      </c>
      <c r="D40" s="15">
        <v>20532</v>
      </c>
      <c r="E40" s="15">
        <v>63822</v>
      </c>
      <c r="F40" s="6">
        <v>2.2845999999999999E-4</v>
      </c>
      <c r="G40" s="6">
        <v>1.0836E-4</v>
      </c>
      <c r="H40" s="6">
        <v>3.3681999999999999E-4</v>
      </c>
      <c r="J40" s="91"/>
    </row>
    <row r="41" spans="1:10" x14ac:dyDescent="0.2">
      <c r="A41" s="29">
        <v>318</v>
      </c>
      <c r="B41" s="4" t="s">
        <v>28</v>
      </c>
      <c r="C41" s="15">
        <v>337492</v>
      </c>
      <c r="D41" s="15">
        <v>160069</v>
      </c>
      <c r="E41" s="15">
        <v>497561</v>
      </c>
      <c r="F41" s="6">
        <v>1.78112E-3</v>
      </c>
      <c r="G41" s="6">
        <v>8.4477E-4</v>
      </c>
      <c r="H41" s="6">
        <v>2.6258900000000001E-3</v>
      </c>
      <c r="J41" s="91"/>
    </row>
    <row r="42" spans="1:10" x14ac:dyDescent="0.2">
      <c r="A42" s="29">
        <v>320</v>
      </c>
      <c r="B42" s="4" t="s">
        <v>29</v>
      </c>
      <c r="C42" s="15">
        <v>12785</v>
      </c>
      <c r="D42" s="15">
        <v>6064</v>
      </c>
      <c r="E42" s="15">
        <v>18849</v>
      </c>
      <c r="F42" s="6">
        <v>6.7470000000000003E-5</v>
      </c>
      <c r="G42" s="6">
        <v>3.1999999999999999E-5</v>
      </c>
      <c r="H42" s="6">
        <v>9.9469999999999995E-5</v>
      </c>
      <c r="J42" s="91"/>
    </row>
    <row r="43" spans="1:10" x14ac:dyDescent="0.2">
      <c r="A43" s="29">
        <v>330</v>
      </c>
      <c r="B43" s="4" t="s">
        <v>30</v>
      </c>
      <c r="C43" s="15">
        <v>50150</v>
      </c>
      <c r="D43" s="15">
        <v>23786</v>
      </c>
      <c r="E43" s="15">
        <v>73936</v>
      </c>
      <c r="F43" s="6">
        <v>2.6467E-4</v>
      </c>
      <c r="G43" s="6">
        <v>1.2553E-4</v>
      </c>
      <c r="H43" s="6">
        <v>3.902E-4</v>
      </c>
      <c r="J43" s="91"/>
    </row>
    <row r="44" spans="1:10" x14ac:dyDescent="0.2">
      <c r="A44" s="29">
        <v>345</v>
      </c>
      <c r="B44" s="4" t="s">
        <v>31</v>
      </c>
      <c r="C44" s="15">
        <v>384695</v>
      </c>
      <c r="D44" s="15">
        <v>182456</v>
      </c>
      <c r="E44" s="15">
        <v>567151</v>
      </c>
      <c r="F44" s="6">
        <v>2.0302300000000001E-3</v>
      </c>
      <c r="G44" s="6">
        <v>9.6290999999999998E-4</v>
      </c>
      <c r="H44" s="6">
        <v>2.99314E-3</v>
      </c>
      <c r="J44" s="91"/>
    </row>
    <row r="45" spans="1:10" x14ac:dyDescent="0.2">
      <c r="A45" s="29">
        <v>400</v>
      </c>
      <c r="B45" s="4" t="s">
        <v>17</v>
      </c>
      <c r="C45" s="15">
        <v>65410</v>
      </c>
      <c r="D45" s="15">
        <v>31023</v>
      </c>
      <c r="E45" s="15">
        <v>96433</v>
      </c>
      <c r="F45" s="6">
        <v>3.4519999999999999E-4</v>
      </c>
      <c r="G45" s="6">
        <v>1.6372000000000001E-4</v>
      </c>
      <c r="H45" s="6">
        <v>5.0891999999999995E-4</v>
      </c>
      <c r="J45" s="91"/>
    </row>
    <row r="46" spans="1:10" ht="14.25" x14ac:dyDescent="0.35">
      <c r="A46" s="29">
        <v>728</v>
      </c>
      <c r="B46" s="4" t="s">
        <v>32</v>
      </c>
      <c r="C46" s="9">
        <v>0</v>
      </c>
      <c r="D46" s="9">
        <v>0</v>
      </c>
      <c r="E46" s="9">
        <v>0</v>
      </c>
      <c r="F46" s="68">
        <v>0</v>
      </c>
      <c r="G46" s="68">
        <v>0</v>
      </c>
      <c r="H46" s="68">
        <v>0</v>
      </c>
      <c r="J46" s="91"/>
    </row>
    <row r="47" spans="1:10" ht="14.25" x14ac:dyDescent="0.35">
      <c r="A47" s="29"/>
      <c r="B47" s="18"/>
      <c r="C47" s="9"/>
      <c r="D47" s="9"/>
      <c r="E47" s="9"/>
      <c r="F47" s="16"/>
      <c r="G47" s="16"/>
      <c r="H47" s="16"/>
    </row>
    <row r="48" spans="1:10" x14ac:dyDescent="0.2">
      <c r="A48" s="30"/>
      <c r="B48" s="11" t="s">
        <v>216</v>
      </c>
      <c r="C48" s="12">
        <f>SUM(C34:C46)</f>
        <v>1483523</v>
      </c>
      <c r="D48" s="12">
        <f t="shared" ref="D48:H48" si="2">SUM(D34:D46)</f>
        <v>703619</v>
      </c>
      <c r="E48" s="12">
        <f t="shared" si="2"/>
        <v>2187142</v>
      </c>
      <c r="F48" s="6">
        <f t="shared" si="2"/>
        <v>7.8292999999999991E-3</v>
      </c>
      <c r="G48" s="6">
        <f t="shared" si="2"/>
        <v>3.7133600000000002E-3</v>
      </c>
      <c r="H48" s="6">
        <f t="shared" si="2"/>
        <v>1.154266E-2</v>
      </c>
      <c r="J48" s="91"/>
    </row>
    <row r="49" spans="1:8" x14ac:dyDescent="0.2">
      <c r="A49" s="30"/>
      <c r="B49" s="11"/>
      <c r="C49" s="12"/>
      <c r="D49" s="11"/>
      <c r="E49" s="5"/>
      <c r="F49" s="38"/>
      <c r="G49" s="13"/>
      <c r="H49" s="13"/>
    </row>
    <row r="50" spans="1:8" x14ac:dyDescent="0.2">
      <c r="B50" s="26"/>
      <c r="C50" s="33"/>
      <c r="D50" s="26"/>
      <c r="E50" s="39"/>
      <c r="F50" s="39"/>
      <c r="G50" s="26"/>
      <c r="H50" s="26"/>
    </row>
    <row r="51" spans="1:8" x14ac:dyDescent="0.2">
      <c r="B51" s="26"/>
      <c r="F51" s="39"/>
      <c r="G51" s="34"/>
      <c r="H51" s="34"/>
    </row>
    <row r="52" spans="1:8" ht="14.25" x14ac:dyDescent="0.35">
      <c r="A52" s="23"/>
      <c r="B52" s="22" t="s">
        <v>8</v>
      </c>
      <c r="C52" s="27" t="s">
        <v>4</v>
      </c>
      <c r="D52" s="28"/>
      <c r="E52" s="28"/>
      <c r="F52" s="27" t="s">
        <v>6</v>
      </c>
      <c r="G52" s="27"/>
      <c r="H52" s="27"/>
    </row>
    <row r="53" spans="1:8" ht="14.25" x14ac:dyDescent="0.35">
      <c r="A53" s="23" t="s">
        <v>3</v>
      </c>
      <c r="B53" s="22" t="s">
        <v>9</v>
      </c>
      <c r="C53" s="73" t="s">
        <v>1</v>
      </c>
      <c r="D53" s="73" t="s">
        <v>2</v>
      </c>
      <c r="E53" s="73" t="s">
        <v>5</v>
      </c>
      <c r="F53" s="73" t="s">
        <v>1</v>
      </c>
      <c r="G53" s="73" t="s">
        <v>2</v>
      </c>
      <c r="H53" s="73" t="s">
        <v>5</v>
      </c>
    </row>
    <row r="54" spans="1:8" ht="14.25" x14ac:dyDescent="0.35">
      <c r="A54" s="30"/>
      <c r="B54" s="17"/>
      <c r="C54" s="2"/>
      <c r="D54" s="2"/>
      <c r="E54" s="2"/>
      <c r="F54" s="3"/>
      <c r="G54" s="3"/>
      <c r="H54" s="3"/>
    </row>
    <row r="55" spans="1:8" x14ac:dyDescent="0.2">
      <c r="A55" s="29">
        <v>1</v>
      </c>
      <c r="B55" s="4" t="s">
        <v>33</v>
      </c>
      <c r="C55" s="11">
        <v>332482</v>
      </c>
      <c r="D55" s="11">
        <v>280236</v>
      </c>
      <c r="E55" s="11">
        <v>612718</v>
      </c>
      <c r="F55" s="6">
        <v>1.75468E-3</v>
      </c>
      <c r="G55" s="6">
        <v>1.4789499999999999E-3</v>
      </c>
      <c r="H55" s="6">
        <v>3.2336299999999999E-3</v>
      </c>
    </row>
    <row r="56" spans="1:8" x14ac:dyDescent="0.2">
      <c r="A56" s="29">
        <v>2</v>
      </c>
      <c r="B56" s="4" t="s">
        <v>34</v>
      </c>
      <c r="C56" s="130">
        <v>360523</v>
      </c>
      <c r="D56" s="130">
        <v>303871</v>
      </c>
      <c r="E56" s="130">
        <v>664394</v>
      </c>
      <c r="F56" s="6">
        <v>1.90266E-3</v>
      </c>
      <c r="G56" s="6">
        <v>1.6036799999999999E-3</v>
      </c>
      <c r="H56" s="6">
        <v>3.5063400000000002E-3</v>
      </c>
    </row>
    <row r="57" spans="1:8" x14ac:dyDescent="0.2">
      <c r="A57" s="29">
        <v>3</v>
      </c>
      <c r="B57" s="4" t="s">
        <v>35</v>
      </c>
      <c r="C57" s="130">
        <v>502067</v>
      </c>
      <c r="D57" s="130">
        <v>423173</v>
      </c>
      <c r="E57" s="130">
        <v>925240</v>
      </c>
      <c r="F57" s="6">
        <v>2.6496599999999999E-3</v>
      </c>
      <c r="G57" s="6">
        <v>2.2333000000000001E-3</v>
      </c>
      <c r="H57" s="6">
        <v>4.8829600000000004E-3</v>
      </c>
    </row>
    <row r="58" spans="1:8" x14ac:dyDescent="0.2">
      <c r="A58" s="29">
        <v>4</v>
      </c>
      <c r="B58" s="4" t="s">
        <v>36</v>
      </c>
      <c r="C58" s="130">
        <v>138201</v>
      </c>
      <c r="D58" s="130">
        <v>116484</v>
      </c>
      <c r="E58" s="130">
        <v>254685</v>
      </c>
      <c r="F58" s="6">
        <v>7.2935999999999997E-4</v>
      </c>
      <c r="G58" s="6">
        <v>6.1474999999999995E-4</v>
      </c>
      <c r="H58" s="6">
        <v>1.3441099999999999E-3</v>
      </c>
    </row>
    <row r="59" spans="1:8" x14ac:dyDescent="0.2">
      <c r="A59" s="29">
        <v>5</v>
      </c>
      <c r="B59" s="4" t="s">
        <v>37</v>
      </c>
      <c r="C59" s="130">
        <v>636152</v>
      </c>
      <c r="D59" s="130">
        <v>536188</v>
      </c>
      <c r="E59" s="130">
        <v>1172340</v>
      </c>
      <c r="F59" s="6">
        <v>3.3573000000000001E-3</v>
      </c>
      <c r="G59" s="6">
        <v>2.8297399999999999E-3</v>
      </c>
      <c r="H59" s="6">
        <v>6.1870399999999996E-3</v>
      </c>
    </row>
    <row r="60" spans="1:8" x14ac:dyDescent="0.2">
      <c r="A60" s="29">
        <v>6</v>
      </c>
      <c r="B60" s="4" t="s">
        <v>38</v>
      </c>
      <c r="C60" s="130">
        <v>227415</v>
      </c>
      <c r="D60" s="130">
        <v>191679</v>
      </c>
      <c r="E60" s="130">
        <v>419094</v>
      </c>
      <c r="F60" s="6">
        <v>1.2001799999999999E-3</v>
      </c>
      <c r="G60" s="6">
        <v>1.0115899999999999E-3</v>
      </c>
      <c r="H60" s="6">
        <v>2.2117700000000001E-3</v>
      </c>
    </row>
    <row r="61" spans="1:8" x14ac:dyDescent="0.2">
      <c r="A61" s="29">
        <v>7</v>
      </c>
      <c r="B61" s="4" t="s">
        <v>39</v>
      </c>
      <c r="C61" s="130">
        <v>240861</v>
      </c>
      <c r="D61" s="130">
        <v>203013</v>
      </c>
      <c r="E61" s="130">
        <v>443874</v>
      </c>
      <c r="F61" s="6">
        <v>1.27115E-3</v>
      </c>
      <c r="G61" s="6">
        <v>1.0713999999999999E-3</v>
      </c>
      <c r="H61" s="6">
        <v>2.3425499999999997E-3</v>
      </c>
    </row>
    <row r="62" spans="1:8" x14ac:dyDescent="0.2">
      <c r="A62" s="29">
        <v>8</v>
      </c>
      <c r="B62" s="4" t="s">
        <v>40</v>
      </c>
      <c r="C62" s="130">
        <v>3280580</v>
      </c>
      <c r="D62" s="130">
        <v>2765071</v>
      </c>
      <c r="E62" s="130">
        <v>6045651</v>
      </c>
      <c r="F62" s="6">
        <v>1.7313289999999999E-2</v>
      </c>
      <c r="G62" s="6">
        <v>1.459269E-2</v>
      </c>
      <c r="H62" s="6">
        <v>3.190598E-2</v>
      </c>
    </row>
    <row r="63" spans="1:8" x14ac:dyDescent="0.2">
      <c r="A63" s="29">
        <v>9</v>
      </c>
      <c r="B63" s="4" t="s">
        <v>41</v>
      </c>
      <c r="C63" s="130">
        <v>340064</v>
      </c>
      <c r="D63" s="130">
        <v>286627</v>
      </c>
      <c r="E63" s="130">
        <v>626691</v>
      </c>
      <c r="F63" s="6">
        <v>1.79469E-3</v>
      </c>
      <c r="G63" s="6">
        <v>1.51268E-3</v>
      </c>
      <c r="H63" s="6">
        <v>3.30737E-3</v>
      </c>
    </row>
    <row r="64" spans="1:8" x14ac:dyDescent="0.2">
      <c r="A64" s="29">
        <v>10</v>
      </c>
      <c r="B64" s="4" t="s">
        <v>42</v>
      </c>
      <c r="C64" s="130">
        <v>477689</v>
      </c>
      <c r="D64" s="130">
        <v>402625</v>
      </c>
      <c r="E64" s="130">
        <v>880314</v>
      </c>
      <c r="F64" s="6">
        <v>2.5210100000000002E-3</v>
      </c>
      <c r="G64" s="6">
        <v>2.1248600000000001E-3</v>
      </c>
      <c r="H64" s="6">
        <v>4.6458699999999999E-3</v>
      </c>
    </row>
    <row r="65" spans="1:8" x14ac:dyDescent="0.2">
      <c r="A65" s="29">
        <v>11</v>
      </c>
      <c r="B65" s="4" t="s">
        <v>43</v>
      </c>
      <c r="C65" s="130">
        <v>459661</v>
      </c>
      <c r="D65" s="130">
        <v>387429</v>
      </c>
      <c r="E65" s="130">
        <v>847090</v>
      </c>
      <c r="F65" s="6">
        <v>2.4258700000000001E-3</v>
      </c>
      <c r="G65" s="6">
        <v>2.0446599999999998E-3</v>
      </c>
      <c r="H65" s="6">
        <v>4.4705300000000003E-3</v>
      </c>
    </row>
    <row r="66" spans="1:8" x14ac:dyDescent="0.2">
      <c r="A66" s="29">
        <v>12</v>
      </c>
      <c r="B66" s="4" t="s">
        <v>44</v>
      </c>
      <c r="C66" s="130">
        <v>157042</v>
      </c>
      <c r="D66" s="130">
        <v>132365</v>
      </c>
      <c r="E66" s="130">
        <v>289407</v>
      </c>
      <c r="F66" s="6">
        <v>8.2879000000000004E-4</v>
      </c>
      <c r="G66" s="6">
        <v>6.9855999999999998E-4</v>
      </c>
      <c r="H66" s="6">
        <v>1.52735E-3</v>
      </c>
    </row>
    <row r="67" spans="1:8" x14ac:dyDescent="0.2">
      <c r="A67" s="29">
        <v>13</v>
      </c>
      <c r="B67" s="4" t="s">
        <v>45</v>
      </c>
      <c r="C67" s="130">
        <v>219216</v>
      </c>
      <c r="D67" s="130">
        <v>184768</v>
      </c>
      <c r="E67" s="130">
        <v>403984</v>
      </c>
      <c r="F67" s="6">
        <v>1.1569099999999999E-3</v>
      </c>
      <c r="G67" s="6">
        <v>9.7510999999999995E-4</v>
      </c>
      <c r="H67" s="6">
        <v>2.1320200000000001E-3</v>
      </c>
    </row>
    <row r="68" spans="1:8" x14ac:dyDescent="0.2">
      <c r="A68" s="29">
        <v>14</v>
      </c>
      <c r="B68" s="4" t="s">
        <v>46</v>
      </c>
      <c r="C68" s="130">
        <v>323602</v>
      </c>
      <c r="D68" s="130">
        <v>272752</v>
      </c>
      <c r="E68" s="130">
        <v>596354</v>
      </c>
      <c r="F68" s="6">
        <v>1.7078099999999999E-3</v>
      </c>
      <c r="G68" s="6">
        <v>1.4394500000000001E-3</v>
      </c>
      <c r="H68" s="6">
        <v>3.1472599999999998E-3</v>
      </c>
    </row>
    <row r="69" spans="1:8" x14ac:dyDescent="0.2">
      <c r="A69" s="29">
        <v>15</v>
      </c>
      <c r="B69" s="4" t="s">
        <v>47</v>
      </c>
      <c r="C69" s="130">
        <v>1777123</v>
      </c>
      <c r="D69" s="130">
        <v>1497864</v>
      </c>
      <c r="E69" s="130">
        <v>3274987</v>
      </c>
      <c r="F69" s="6">
        <v>9.3787799999999998E-3</v>
      </c>
      <c r="G69" s="6">
        <v>7.9049900000000006E-3</v>
      </c>
      <c r="H69" s="6">
        <v>1.728377E-2</v>
      </c>
    </row>
    <row r="70" spans="1:8" x14ac:dyDescent="0.2">
      <c r="A70" s="29">
        <v>16</v>
      </c>
      <c r="B70" s="4" t="s">
        <v>48</v>
      </c>
      <c r="C70" s="130">
        <v>259835</v>
      </c>
      <c r="D70" s="130">
        <v>219005</v>
      </c>
      <c r="E70" s="130">
        <v>478840</v>
      </c>
      <c r="F70" s="6">
        <v>1.3712799999999999E-3</v>
      </c>
      <c r="G70" s="6">
        <v>1.1558E-3</v>
      </c>
      <c r="H70" s="6">
        <v>2.5270800000000001E-3</v>
      </c>
    </row>
    <row r="71" spans="1:8" x14ac:dyDescent="0.2">
      <c r="A71" s="29">
        <v>17</v>
      </c>
      <c r="B71" s="4" t="s">
        <v>49</v>
      </c>
      <c r="C71" s="130">
        <v>201406</v>
      </c>
      <c r="D71" s="130">
        <v>169757</v>
      </c>
      <c r="E71" s="130">
        <v>371163</v>
      </c>
      <c r="F71" s="6">
        <v>1.06292E-3</v>
      </c>
      <c r="G71" s="6">
        <v>8.9588999999999999E-4</v>
      </c>
      <c r="H71" s="6">
        <v>1.9588100000000001E-3</v>
      </c>
    </row>
    <row r="72" spans="1:8" x14ac:dyDescent="0.2">
      <c r="A72" s="29">
        <v>18</v>
      </c>
      <c r="B72" s="4" t="s">
        <v>50</v>
      </c>
      <c r="C72" s="130">
        <v>402474</v>
      </c>
      <c r="D72" s="130">
        <v>339229</v>
      </c>
      <c r="E72" s="130">
        <v>741703</v>
      </c>
      <c r="F72" s="6">
        <v>2.1240600000000001E-3</v>
      </c>
      <c r="G72" s="6">
        <v>1.79028E-3</v>
      </c>
      <c r="H72" s="6">
        <v>3.9143400000000005E-3</v>
      </c>
    </row>
    <row r="73" spans="1:8" x14ac:dyDescent="0.2">
      <c r="A73" s="29">
        <v>19</v>
      </c>
      <c r="B73" s="4" t="s">
        <v>51</v>
      </c>
      <c r="C73" s="130">
        <v>727806</v>
      </c>
      <c r="D73" s="130">
        <v>613438</v>
      </c>
      <c r="E73" s="130">
        <v>1341244</v>
      </c>
      <c r="F73" s="6">
        <v>3.8409999999999998E-3</v>
      </c>
      <c r="G73" s="6">
        <v>3.2374299999999999E-3</v>
      </c>
      <c r="H73" s="6">
        <v>7.0784300000000001E-3</v>
      </c>
    </row>
    <row r="74" spans="1:8" x14ac:dyDescent="0.2">
      <c r="A74" s="29">
        <v>20</v>
      </c>
      <c r="B74" s="4" t="s">
        <v>52</v>
      </c>
      <c r="C74" s="130">
        <v>94234</v>
      </c>
      <c r="D74" s="130">
        <v>79426</v>
      </c>
      <c r="E74" s="130">
        <v>173660</v>
      </c>
      <c r="F74" s="6">
        <v>4.9731999999999999E-4</v>
      </c>
      <c r="G74" s="6">
        <v>4.1917000000000001E-4</v>
      </c>
      <c r="H74" s="6">
        <v>9.1649000000000006E-4</v>
      </c>
    </row>
    <row r="75" spans="1:8" x14ac:dyDescent="0.2">
      <c r="A75" s="29">
        <v>21</v>
      </c>
      <c r="B75" s="4" t="s">
        <v>53</v>
      </c>
      <c r="C75" s="130">
        <v>268239</v>
      </c>
      <c r="D75" s="130">
        <v>226087</v>
      </c>
      <c r="E75" s="130">
        <v>494326</v>
      </c>
      <c r="F75" s="6">
        <v>1.41563E-3</v>
      </c>
      <c r="G75" s="6">
        <v>1.1931800000000001E-3</v>
      </c>
      <c r="H75" s="6">
        <v>2.60881E-3</v>
      </c>
    </row>
    <row r="76" spans="1:8" x14ac:dyDescent="0.2">
      <c r="A76" s="29">
        <v>22</v>
      </c>
      <c r="B76" s="4" t="s">
        <v>54</v>
      </c>
      <c r="C76" s="130">
        <v>502925</v>
      </c>
      <c r="D76" s="130">
        <v>423896</v>
      </c>
      <c r="E76" s="130">
        <v>926821</v>
      </c>
      <c r="F76" s="6">
        <v>2.6541899999999998E-3</v>
      </c>
      <c r="G76" s="6">
        <v>2.23712E-3</v>
      </c>
      <c r="H76" s="6">
        <v>4.8913099999999994E-3</v>
      </c>
    </row>
    <row r="77" spans="1:8" x14ac:dyDescent="0.2">
      <c r="A77" s="29">
        <v>23</v>
      </c>
      <c r="B77" s="4" t="s">
        <v>55</v>
      </c>
      <c r="C77" s="130">
        <v>241805</v>
      </c>
      <c r="D77" s="130">
        <v>203808</v>
      </c>
      <c r="E77" s="130">
        <v>445613</v>
      </c>
      <c r="F77" s="6">
        <v>1.2761300000000001E-3</v>
      </c>
      <c r="G77" s="6">
        <v>1.0755999999999999E-3</v>
      </c>
      <c r="H77" s="6">
        <v>2.3517299999999998E-3</v>
      </c>
    </row>
    <row r="78" spans="1:8" x14ac:dyDescent="0.2">
      <c r="A78" s="29">
        <v>24</v>
      </c>
      <c r="B78" s="4" t="s">
        <v>56</v>
      </c>
      <c r="C78" s="130">
        <v>928675</v>
      </c>
      <c r="D78" s="130">
        <v>782743</v>
      </c>
      <c r="E78" s="130">
        <v>1711418</v>
      </c>
      <c r="F78" s="6">
        <v>4.9010900000000003E-3</v>
      </c>
      <c r="G78" s="6">
        <v>4.1309299999999997E-3</v>
      </c>
      <c r="H78" s="6">
        <v>9.03202E-3</v>
      </c>
    </row>
    <row r="79" spans="1:8" x14ac:dyDescent="0.2">
      <c r="A79" s="29">
        <v>25</v>
      </c>
      <c r="B79" s="4" t="s">
        <v>57</v>
      </c>
      <c r="C79" s="130">
        <v>724454</v>
      </c>
      <c r="D79" s="130">
        <v>610614</v>
      </c>
      <c r="E79" s="130">
        <v>1335068</v>
      </c>
      <c r="F79" s="6">
        <v>3.8233099999999999E-3</v>
      </c>
      <c r="G79" s="6">
        <v>3.22252E-3</v>
      </c>
      <c r="H79" s="6">
        <v>7.0458299999999995E-3</v>
      </c>
    </row>
    <row r="80" spans="1:8" x14ac:dyDescent="0.2">
      <c r="A80" s="29">
        <v>26</v>
      </c>
      <c r="B80" s="4" t="s">
        <v>58</v>
      </c>
      <c r="C80" s="130">
        <v>372700</v>
      </c>
      <c r="D80" s="130">
        <v>314133</v>
      </c>
      <c r="E80" s="130">
        <v>686833</v>
      </c>
      <c r="F80" s="6">
        <v>1.96693E-3</v>
      </c>
      <c r="G80" s="6">
        <v>1.6578400000000001E-3</v>
      </c>
      <c r="H80" s="6">
        <v>3.6247700000000002E-3</v>
      </c>
    </row>
    <row r="81" spans="1:8" x14ac:dyDescent="0.2">
      <c r="A81" s="29">
        <v>27</v>
      </c>
      <c r="B81" s="4" t="s">
        <v>59</v>
      </c>
      <c r="C81" s="130">
        <v>174748</v>
      </c>
      <c r="D81" s="130">
        <v>147288</v>
      </c>
      <c r="E81" s="130">
        <v>322036</v>
      </c>
      <c r="F81" s="6">
        <v>9.2223000000000001E-4</v>
      </c>
      <c r="G81" s="6">
        <v>7.7731000000000002E-4</v>
      </c>
      <c r="H81" s="6">
        <v>1.69954E-3</v>
      </c>
    </row>
    <row r="82" spans="1:8" x14ac:dyDescent="0.2">
      <c r="A82" s="29">
        <v>28</v>
      </c>
      <c r="B82" s="4" t="s">
        <v>60</v>
      </c>
      <c r="C82" s="130">
        <v>162803</v>
      </c>
      <c r="D82" s="130">
        <v>137221</v>
      </c>
      <c r="E82" s="130">
        <v>300024</v>
      </c>
      <c r="F82" s="6">
        <v>8.5919000000000002E-4</v>
      </c>
      <c r="G82" s="6">
        <v>7.2418999999999999E-4</v>
      </c>
      <c r="H82" s="6">
        <v>1.5833800000000001E-3</v>
      </c>
    </row>
    <row r="83" spans="1:8" x14ac:dyDescent="0.2">
      <c r="A83" s="29">
        <v>29</v>
      </c>
      <c r="B83" s="4" t="s">
        <v>61</v>
      </c>
      <c r="C83" s="130">
        <v>106135</v>
      </c>
      <c r="D83" s="130">
        <v>89456</v>
      </c>
      <c r="E83" s="130">
        <v>195591</v>
      </c>
      <c r="F83" s="6">
        <v>5.6013000000000005E-4</v>
      </c>
      <c r="G83" s="6">
        <v>4.7209999999999998E-4</v>
      </c>
      <c r="H83" s="6">
        <v>1.0322300000000001E-3</v>
      </c>
    </row>
    <row r="84" spans="1:8" hidden="1" x14ac:dyDescent="0.2">
      <c r="A84" s="29"/>
      <c r="B84" s="4"/>
      <c r="C84" s="131"/>
      <c r="D84" s="131"/>
      <c r="E84" s="11"/>
      <c r="F84" s="13"/>
      <c r="G84" s="13"/>
      <c r="H84" s="13"/>
    </row>
    <row r="85" spans="1:8" hidden="1" x14ac:dyDescent="0.2">
      <c r="A85" s="29"/>
      <c r="B85" s="4"/>
      <c r="C85" s="131"/>
      <c r="D85" s="131"/>
      <c r="E85" s="11"/>
      <c r="F85" s="13"/>
      <c r="G85" s="13"/>
      <c r="H85" s="13"/>
    </row>
    <row r="86" spans="1:8" ht="14.25" hidden="1" x14ac:dyDescent="0.35">
      <c r="A86" s="23"/>
      <c r="B86" s="22" t="s">
        <v>8</v>
      </c>
      <c r="C86" s="27" t="s">
        <v>4</v>
      </c>
      <c r="D86" s="28"/>
      <c r="E86" s="28"/>
      <c r="F86" s="27" t="s">
        <v>6</v>
      </c>
      <c r="G86" s="27"/>
      <c r="H86" s="27"/>
    </row>
    <row r="87" spans="1:8" ht="14.25" hidden="1" x14ac:dyDescent="0.35">
      <c r="A87" s="23" t="s">
        <v>3</v>
      </c>
      <c r="B87" s="22" t="s">
        <v>9</v>
      </c>
      <c r="C87" s="73" t="s">
        <v>1</v>
      </c>
      <c r="D87" s="73" t="s">
        <v>2</v>
      </c>
      <c r="E87" s="73" t="s">
        <v>5</v>
      </c>
      <c r="F87" s="73" t="s">
        <v>1</v>
      </c>
      <c r="G87" s="73" t="s">
        <v>2</v>
      </c>
      <c r="H87" s="73" t="s">
        <v>5</v>
      </c>
    </row>
    <row r="88" spans="1:8" ht="14.25" hidden="1" x14ac:dyDescent="0.35">
      <c r="A88" s="30"/>
      <c r="B88" s="17"/>
      <c r="C88" s="2"/>
      <c r="D88" s="2"/>
      <c r="E88" s="2"/>
      <c r="F88" s="3"/>
      <c r="G88" s="3"/>
      <c r="H88" s="3"/>
    </row>
    <row r="89" spans="1:8" x14ac:dyDescent="0.2">
      <c r="A89" s="29">
        <v>30</v>
      </c>
      <c r="B89" s="4" t="s">
        <v>62</v>
      </c>
      <c r="C89" s="130">
        <v>1588989</v>
      </c>
      <c r="D89" s="130">
        <v>1339301</v>
      </c>
      <c r="E89" s="130">
        <v>2928290</v>
      </c>
      <c r="F89" s="6">
        <v>8.3859099999999999E-3</v>
      </c>
      <c r="G89" s="6">
        <v>7.0681700000000004E-3</v>
      </c>
      <c r="H89" s="6">
        <v>1.545408E-2</v>
      </c>
    </row>
    <row r="90" spans="1:8" x14ac:dyDescent="0.2">
      <c r="A90" s="29">
        <v>31</v>
      </c>
      <c r="B90" s="4" t="s">
        <v>63</v>
      </c>
      <c r="C90" s="130">
        <v>235223</v>
      </c>
      <c r="D90" s="130">
        <v>198260</v>
      </c>
      <c r="E90" s="130">
        <v>433483</v>
      </c>
      <c r="F90" s="6">
        <v>1.24139E-3</v>
      </c>
      <c r="G90" s="6">
        <v>1.0463200000000001E-3</v>
      </c>
      <c r="H90" s="6">
        <v>2.2877100000000001E-3</v>
      </c>
    </row>
    <row r="91" spans="1:8" x14ac:dyDescent="0.2">
      <c r="A91" s="29">
        <v>32</v>
      </c>
      <c r="B91" s="4" t="s">
        <v>64</v>
      </c>
      <c r="C91" s="130">
        <v>131174</v>
      </c>
      <c r="D91" s="130">
        <v>110562</v>
      </c>
      <c r="E91" s="130">
        <v>241736</v>
      </c>
      <c r="F91" s="6">
        <v>6.9227000000000004E-4</v>
      </c>
      <c r="G91" s="6">
        <v>5.8348999999999999E-4</v>
      </c>
      <c r="H91" s="6">
        <v>1.2757599999999999E-3</v>
      </c>
    </row>
    <row r="92" spans="1:8" x14ac:dyDescent="0.2">
      <c r="A92" s="29">
        <v>33</v>
      </c>
      <c r="B92" s="4" t="s">
        <v>65</v>
      </c>
      <c r="C92" s="130">
        <v>280954</v>
      </c>
      <c r="D92" s="130">
        <v>236805</v>
      </c>
      <c r="E92" s="130">
        <v>517759</v>
      </c>
      <c r="F92" s="6">
        <v>1.48274E-3</v>
      </c>
      <c r="G92" s="6">
        <v>1.2497400000000001E-3</v>
      </c>
      <c r="H92" s="6">
        <v>2.7324799999999998E-3</v>
      </c>
    </row>
    <row r="93" spans="1:8" x14ac:dyDescent="0.2">
      <c r="A93" s="29">
        <v>34</v>
      </c>
      <c r="B93" s="4" t="s">
        <v>66</v>
      </c>
      <c r="C93" s="130">
        <v>8223578</v>
      </c>
      <c r="D93" s="130">
        <v>6931332</v>
      </c>
      <c r="E93" s="130">
        <v>15154910</v>
      </c>
      <c r="F93" s="6">
        <v>4.3400010000000003E-2</v>
      </c>
      <c r="G93" s="6">
        <v>3.6580170000000002E-2</v>
      </c>
      <c r="H93" s="6">
        <v>7.9980180000000012E-2</v>
      </c>
    </row>
    <row r="94" spans="1:8" x14ac:dyDescent="0.2">
      <c r="A94" s="29">
        <v>35</v>
      </c>
      <c r="B94" s="4" t="s">
        <v>67</v>
      </c>
      <c r="C94" s="130">
        <v>283911</v>
      </c>
      <c r="D94" s="130">
        <v>239298</v>
      </c>
      <c r="E94" s="130">
        <v>523209</v>
      </c>
      <c r="F94" s="6">
        <v>1.4983399999999999E-3</v>
      </c>
      <c r="G94" s="6">
        <v>1.2629E-3</v>
      </c>
      <c r="H94" s="6">
        <v>2.7612399999999999E-3</v>
      </c>
    </row>
    <row r="95" spans="1:8" x14ac:dyDescent="0.2">
      <c r="A95" s="29">
        <v>36</v>
      </c>
      <c r="B95" s="4" t="s">
        <v>68</v>
      </c>
      <c r="C95" s="130">
        <v>598106</v>
      </c>
      <c r="D95" s="130">
        <v>504123</v>
      </c>
      <c r="E95" s="130">
        <v>1102229</v>
      </c>
      <c r="F95" s="6">
        <v>3.15651E-3</v>
      </c>
      <c r="G95" s="6">
        <v>2.66051E-3</v>
      </c>
      <c r="H95" s="6">
        <v>5.81702E-3</v>
      </c>
    </row>
    <row r="96" spans="1:8" x14ac:dyDescent="0.2">
      <c r="A96" s="29">
        <v>37</v>
      </c>
      <c r="B96" s="4" t="s">
        <v>69</v>
      </c>
      <c r="C96" s="130">
        <v>934499</v>
      </c>
      <c r="D96" s="130">
        <v>787653</v>
      </c>
      <c r="E96" s="130">
        <v>1722152</v>
      </c>
      <c r="F96" s="6">
        <v>4.9318299999999999E-3</v>
      </c>
      <c r="G96" s="6">
        <v>4.1568500000000001E-3</v>
      </c>
      <c r="H96" s="6">
        <v>9.08868E-3</v>
      </c>
    </row>
    <row r="97" spans="1:8" x14ac:dyDescent="0.2">
      <c r="A97" s="29">
        <v>38</v>
      </c>
      <c r="B97" s="4" t="s">
        <v>70</v>
      </c>
      <c r="C97" s="130">
        <v>75978</v>
      </c>
      <c r="D97" s="130">
        <v>64039</v>
      </c>
      <c r="E97" s="130">
        <v>140017</v>
      </c>
      <c r="F97" s="6">
        <v>4.0097E-4</v>
      </c>
      <c r="G97" s="6">
        <v>3.3796999999999999E-4</v>
      </c>
      <c r="H97" s="6">
        <v>7.3894E-4</v>
      </c>
    </row>
    <row r="98" spans="1:8" x14ac:dyDescent="0.2">
      <c r="A98" s="29">
        <v>39</v>
      </c>
      <c r="B98" s="4" t="s">
        <v>71</v>
      </c>
      <c r="C98" s="130">
        <v>185488</v>
      </c>
      <c r="D98" s="130">
        <v>156341</v>
      </c>
      <c r="E98" s="130">
        <v>341829</v>
      </c>
      <c r="F98" s="6">
        <v>9.7890999999999994E-4</v>
      </c>
      <c r="G98" s="6">
        <v>8.2509E-4</v>
      </c>
      <c r="H98" s="6">
        <v>1.804E-3</v>
      </c>
    </row>
    <row r="99" spans="1:8" x14ac:dyDescent="0.2">
      <c r="A99" s="29">
        <v>40</v>
      </c>
      <c r="B99" s="4" t="s">
        <v>72</v>
      </c>
      <c r="C99" s="130">
        <v>331975</v>
      </c>
      <c r="D99" s="130">
        <v>279809</v>
      </c>
      <c r="E99" s="130">
        <v>611784</v>
      </c>
      <c r="F99" s="6">
        <v>1.7520000000000001E-3</v>
      </c>
      <c r="G99" s="6">
        <v>1.4766899999999999E-3</v>
      </c>
      <c r="H99" s="6">
        <v>3.2286900000000002E-3</v>
      </c>
    </row>
    <row r="100" spans="1:8" x14ac:dyDescent="0.2">
      <c r="A100" s="29">
        <v>41</v>
      </c>
      <c r="B100" s="4" t="s">
        <v>73</v>
      </c>
      <c r="C100" s="130">
        <v>438714</v>
      </c>
      <c r="D100" s="130">
        <v>369776</v>
      </c>
      <c r="E100" s="130">
        <v>808490</v>
      </c>
      <c r="F100" s="6">
        <v>2.3153200000000001E-3</v>
      </c>
      <c r="G100" s="6">
        <v>1.9514999999999999E-3</v>
      </c>
      <c r="H100" s="6">
        <v>4.2668200000000002E-3</v>
      </c>
    </row>
    <row r="101" spans="1:8" x14ac:dyDescent="0.2">
      <c r="A101" s="29">
        <v>42</v>
      </c>
      <c r="B101" s="4" t="s">
        <v>74</v>
      </c>
      <c r="C101" s="130">
        <v>526177</v>
      </c>
      <c r="D101" s="130">
        <v>443494</v>
      </c>
      <c r="E101" s="130">
        <v>969671</v>
      </c>
      <c r="F101" s="6">
        <v>2.7769000000000001E-3</v>
      </c>
      <c r="G101" s="6">
        <v>2.3405399999999999E-3</v>
      </c>
      <c r="H101" s="6">
        <v>5.11744E-3</v>
      </c>
    </row>
    <row r="102" spans="1:8" x14ac:dyDescent="0.2">
      <c r="A102" s="29">
        <v>43</v>
      </c>
      <c r="B102" s="4" t="s">
        <v>75</v>
      </c>
      <c r="C102" s="130">
        <v>446455</v>
      </c>
      <c r="D102" s="130">
        <v>376298</v>
      </c>
      <c r="E102" s="130">
        <v>822753</v>
      </c>
      <c r="F102" s="6">
        <v>2.3561699999999999E-3</v>
      </c>
      <c r="G102" s="6">
        <v>1.98592E-3</v>
      </c>
      <c r="H102" s="6">
        <v>4.3420899999999998E-3</v>
      </c>
    </row>
    <row r="103" spans="1:8" x14ac:dyDescent="0.2">
      <c r="A103" s="29">
        <v>44</v>
      </c>
      <c r="B103" s="4" t="s">
        <v>76</v>
      </c>
      <c r="C103" s="130">
        <v>230180</v>
      </c>
      <c r="D103" s="130">
        <v>194010</v>
      </c>
      <c r="E103" s="130">
        <v>424190</v>
      </c>
      <c r="F103" s="6">
        <v>1.2147799999999999E-3</v>
      </c>
      <c r="G103" s="6">
        <v>1.02389E-3</v>
      </c>
      <c r="H103" s="6">
        <v>2.2386699999999999E-3</v>
      </c>
    </row>
    <row r="104" spans="1:8" x14ac:dyDescent="0.2">
      <c r="A104" s="29">
        <v>45</v>
      </c>
      <c r="B104" s="4" t="s">
        <v>77</v>
      </c>
      <c r="C104" s="130">
        <v>366248</v>
      </c>
      <c r="D104" s="130">
        <v>308696</v>
      </c>
      <c r="E104" s="130">
        <v>674944</v>
      </c>
      <c r="F104" s="6">
        <v>1.9328800000000001E-3</v>
      </c>
      <c r="G104" s="6">
        <v>1.62915E-3</v>
      </c>
      <c r="H104" s="6">
        <v>3.5620299999999999E-3</v>
      </c>
    </row>
    <row r="105" spans="1:8" x14ac:dyDescent="0.2">
      <c r="A105" s="29">
        <v>46</v>
      </c>
      <c r="B105" s="4" t="s">
        <v>78</v>
      </c>
      <c r="C105" s="130">
        <v>235679</v>
      </c>
      <c r="D105" s="130">
        <v>198645</v>
      </c>
      <c r="E105" s="130">
        <v>434324</v>
      </c>
      <c r="F105" s="6">
        <v>1.2438E-3</v>
      </c>
      <c r="G105" s="6">
        <v>1.04835E-3</v>
      </c>
      <c r="H105" s="6">
        <v>2.2921499999999997E-3</v>
      </c>
    </row>
    <row r="106" spans="1:8" x14ac:dyDescent="0.2">
      <c r="A106" s="29">
        <v>47</v>
      </c>
      <c r="B106" s="4" t="s">
        <v>79</v>
      </c>
      <c r="C106" s="130">
        <v>2022082</v>
      </c>
      <c r="D106" s="130">
        <v>1704333</v>
      </c>
      <c r="E106" s="130">
        <v>3726415</v>
      </c>
      <c r="F106" s="6">
        <v>1.067156E-2</v>
      </c>
      <c r="G106" s="6">
        <v>8.99463E-3</v>
      </c>
      <c r="H106" s="6">
        <v>1.966619E-2</v>
      </c>
    </row>
    <row r="107" spans="1:8" x14ac:dyDescent="0.2">
      <c r="A107" s="29">
        <v>48</v>
      </c>
      <c r="B107" s="4" t="s">
        <v>80</v>
      </c>
      <c r="C107" s="130">
        <v>404200</v>
      </c>
      <c r="D107" s="130">
        <v>340685</v>
      </c>
      <c r="E107" s="130">
        <v>744885</v>
      </c>
      <c r="F107" s="6">
        <v>2.1331700000000002E-3</v>
      </c>
      <c r="G107" s="6">
        <v>1.7979700000000001E-3</v>
      </c>
      <c r="H107" s="6">
        <v>3.9311400000000005E-3</v>
      </c>
    </row>
    <row r="108" spans="1:8" x14ac:dyDescent="0.2">
      <c r="A108" s="29">
        <v>49</v>
      </c>
      <c r="B108" s="4" t="s">
        <v>81</v>
      </c>
      <c r="C108" s="130">
        <v>376350</v>
      </c>
      <c r="D108" s="130">
        <v>317211</v>
      </c>
      <c r="E108" s="130">
        <v>693561</v>
      </c>
      <c r="F108" s="6">
        <v>1.9861900000000001E-3</v>
      </c>
      <c r="G108" s="6">
        <v>1.6740800000000001E-3</v>
      </c>
      <c r="H108" s="6">
        <v>3.6602700000000002E-3</v>
      </c>
    </row>
    <row r="109" spans="1:8" x14ac:dyDescent="0.2">
      <c r="A109" s="29">
        <v>50</v>
      </c>
      <c r="B109" s="4" t="s">
        <v>82</v>
      </c>
      <c r="C109" s="130">
        <v>331473</v>
      </c>
      <c r="D109" s="130">
        <v>279385</v>
      </c>
      <c r="E109" s="130">
        <v>610858</v>
      </c>
      <c r="F109" s="6">
        <v>1.74935E-3</v>
      </c>
      <c r="G109" s="6">
        <v>1.4744599999999999E-3</v>
      </c>
      <c r="H109" s="6">
        <v>3.2238099999999997E-3</v>
      </c>
    </row>
    <row r="110" spans="1:8" x14ac:dyDescent="0.2">
      <c r="A110" s="29">
        <v>51</v>
      </c>
      <c r="B110" s="4" t="s">
        <v>83</v>
      </c>
      <c r="C110" s="130">
        <v>933133</v>
      </c>
      <c r="D110" s="130">
        <v>786503</v>
      </c>
      <c r="E110" s="130">
        <v>1719636</v>
      </c>
      <c r="F110" s="6">
        <v>4.9246200000000002E-3</v>
      </c>
      <c r="G110" s="6">
        <v>4.1507799999999997E-3</v>
      </c>
      <c r="H110" s="6">
        <v>9.0754000000000008E-3</v>
      </c>
    </row>
    <row r="111" spans="1:8" x14ac:dyDescent="0.2">
      <c r="A111" s="29">
        <v>52</v>
      </c>
      <c r="B111" s="4" t="s">
        <v>84</v>
      </c>
      <c r="C111" s="130">
        <v>274335</v>
      </c>
      <c r="D111" s="130">
        <v>231226</v>
      </c>
      <c r="E111" s="130">
        <v>505561</v>
      </c>
      <c r="F111" s="6">
        <v>1.4478099999999999E-3</v>
      </c>
      <c r="G111" s="6">
        <v>1.2202999999999999E-3</v>
      </c>
      <c r="H111" s="6">
        <v>2.6681099999999996E-3</v>
      </c>
    </row>
    <row r="112" spans="1:8" x14ac:dyDescent="0.2">
      <c r="A112" s="29">
        <v>53</v>
      </c>
      <c r="B112" s="4" t="s">
        <v>85</v>
      </c>
      <c r="C112" s="130">
        <v>108374</v>
      </c>
      <c r="D112" s="130">
        <v>91344</v>
      </c>
      <c r="E112" s="130">
        <v>199718</v>
      </c>
      <c r="F112" s="6">
        <v>5.7193999999999995E-4</v>
      </c>
      <c r="G112" s="6">
        <v>4.8207000000000002E-4</v>
      </c>
      <c r="H112" s="6">
        <v>1.05401E-3</v>
      </c>
    </row>
    <row r="113" spans="1:8" x14ac:dyDescent="0.2">
      <c r="A113" s="29">
        <v>54</v>
      </c>
      <c r="B113" s="4" t="s">
        <v>86</v>
      </c>
      <c r="C113" s="130">
        <v>830319</v>
      </c>
      <c r="D113" s="130">
        <v>699841</v>
      </c>
      <c r="E113" s="130">
        <v>1530160</v>
      </c>
      <c r="F113" s="6">
        <v>4.3820200000000004E-3</v>
      </c>
      <c r="G113" s="6">
        <v>3.6934200000000002E-3</v>
      </c>
      <c r="H113" s="6">
        <v>8.0754399999999997E-3</v>
      </c>
    </row>
    <row r="114" spans="1:8" x14ac:dyDescent="0.2">
      <c r="A114" s="29">
        <v>55</v>
      </c>
      <c r="B114" s="4" t="s">
        <v>87</v>
      </c>
      <c r="C114" s="130">
        <v>264873</v>
      </c>
      <c r="D114" s="130">
        <v>223251</v>
      </c>
      <c r="E114" s="130">
        <v>488124</v>
      </c>
      <c r="F114" s="6">
        <v>1.3978700000000001E-3</v>
      </c>
      <c r="G114" s="6">
        <v>1.1782100000000001E-3</v>
      </c>
      <c r="H114" s="6">
        <v>2.5760800000000001E-3</v>
      </c>
    </row>
    <row r="115" spans="1:8" x14ac:dyDescent="0.2">
      <c r="A115" s="29">
        <v>56</v>
      </c>
      <c r="B115" s="4" t="s">
        <v>88</v>
      </c>
      <c r="C115" s="130">
        <v>19469728</v>
      </c>
      <c r="D115" s="130">
        <v>16410286</v>
      </c>
      <c r="E115" s="130">
        <v>35880014</v>
      </c>
      <c r="F115" s="6">
        <v>0.10275168</v>
      </c>
      <c r="G115" s="6">
        <v>8.660545E-2</v>
      </c>
      <c r="H115" s="6">
        <v>0.18935712999999998</v>
      </c>
    </row>
    <row r="116" spans="1:8" x14ac:dyDescent="0.2">
      <c r="A116" s="29">
        <v>57</v>
      </c>
      <c r="B116" s="4" t="s">
        <v>89</v>
      </c>
      <c r="C116" s="130">
        <v>1198557</v>
      </c>
      <c r="D116" s="130">
        <v>1010217</v>
      </c>
      <c r="E116" s="130">
        <v>2208774</v>
      </c>
      <c r="F116" s="6">
        <v>6.3254000000000001E-3</v>
      </c>
      <c r="G116" s="6">
        <v>5.3314299999999998E-3</v>
      </c>
      <c r="H116" s="6">
        <v>1.165683E-2</v>
      </c>
    </row>
    <row r="117" spans="1:8" x14ac:dyDescent="0.2">
      <c r="A117" s="29">
        <v>58</v>
      </c>
      <c r="B117" s="4" t="s">
        <v>90</v>
      </c>
      <c r="C117" s="130">
        <v>452542</v>
      </c>
      <c r="D117" s="130">
        <v>381427</v>
      </c>
      <c r="E117" s="130">
        <v>833969</v>
      </c>
      <c r="F117" s="6">
        <v>2.3882899999999999E-3</v>
      </c>
      <c r="G117" s="6">
        <v>2.0129800000000002E-3</v>
      </c>
      <c r="H117" s="6">
        <v>4.4012700000000005E-3</v>
      </c>
    </row>
    <row r="118" spans="1:8" hidden="1" x14ac:dyDescent="0.2">
      <c r="A118" s="29"/>
      <c r="B118" s="4"/>
      <c r="C118" s="131"/>
      <c r="D118" s="131"/>
      <c r="E118" s="11"/>
      <c r="F118" s="13"/>
      <c r="G118" s="13"/>
      <c r="H118" s="13"/>
    </row>
    <row r="119" spans="1:8" hidden="1" x14ac:dyDescent="0.2">
      <c r="A119" s="29"/>
      <c r="B119" s="4"/>
      <c r="C119" s="131"/>
      <c r="D119" s="131"/>
      <c r="E119" s="11"/>
      <c r="F119" s="13"/>
      <c r="G119" s="13"/>
      <c r="H119" s="13"/>
    </row>
    <row r="120" spans="1:8" ht="14.25" hidden="1" x14ac:dyDescent="0.35">
      <c r="A120" s="23"/>
      <c r="B120" s="22" t="s">
        <v>8</v>
      </c>
      <c r="C120" s="27" t="s">
        <v>4</v>
      </c>
      <c r="D120" s="28"/>
      <c r="E120" s="28"/>
      <c r="F120" s="27" t="s">
        <v>6</v>
      </c>
      <c r="G120" s="27"/>
      <c r="H120" s="27"/>
    </row>
    <row r="121" spans="1:8" ht="14.25" hidden="1" x14ac:dyDescent="0.35">
      <c r="A121" s="23" t="s">
        <v>3</v>
      </c>
      <c r="B121" s="22" t="s">
        <v>9</v>
      </c>
      <c r="C121" s="73" t="s">
        <v>1</v>
      </c>
      <c r="D121" s="73" t="s">
        <v>2</v>
      </c>
      <c r="E121" s="73" t="s">
        <v>5</v>
      </c>
      <c r="F121" s="73" t="s">
        <v>1</v>
      </c>
      <c r="G121" s="73" t="s">
        <v>2</v>
      </c>
      <c r="H121" s="73" t="s">
        <v>5</v>
      </c>
    </row>
    <row r="122" spans="1:8" ht="14.25" hidden="1" x14ac:dyDescent="0.35">
      <c r="A122" s="30"/>
      <c r="B122" s="17"/>
      <c r="C122" s="2"/>
      <c r="D122" s="2"/>
      <c r="E122" s="2"/>
      <c r="F122" s="3"/>
      <c r="G122" s="3"/>
      <c r="H122" s="3"/>
    </row>
    <row r="123" spans="1:8" x14ac:dyDescent="0.2">
      <c r="A123" s="29">
        <v>59</v>
      </c>
      <c r="B123" s="4" t="s">
        <v>91</v>
      </c>
      <c r="C123" s="130">
        <v>1956737</v>
      </c>
      <c r="D123" s="130">
        <v>1649251</v>
      </c>
      <c r="E123" s="130">
        <v>3605988</v>
      </c>
      <c r="F123" s="6">
        <v>1.0326699999999999E-2</v>
      </c>
      <c r="G123" s="6">
        <v>8.7039400000000003E-3</v>
      </c>
      <c r="H123" s="6">
        <v>1.9030640000000001E-2</v>
      </c>
    </row>
    <row r="124" spans="1:8" x14ac:dyDescent="0.2">
      <c r="A124" s="29">
        <v>60</v>
      </c>
      <c r="B124" s="4" t="s">
        <v>221</v>
      </c>
      <c r="C124" s="130">
        <v>295907</v>
      </c>
      <c r="D124" s="130">
        <v>249408</v>
      </c>
      <c r="E124" s="130">
        <v>545315</v>
      </c>
      <c r="F124" s="6">
        <v>1.5616499999999999E-3</v>
      </c>
      <c r="G124" s="6">
        <v>1.3162499999999999E-3</v>
      </c>
      <c r="H124" s="6">
        <v>2.8779000000000001E-3</v>
      </c>
    </row>
    <row r="125" spans="1:8" x14ac:dyDescent="0.2">
      <c r="A125" s="29">
        <v>61</v>
      </c>
      <c r="B125" s="4" t="s">
        <v>92</v>
      </c>
      <c r="C125" s="130">
        <v>532729</v>
      </c>
      <c r="D125" s="130">
        <v>449015</v>
      </c>
      <c r="E125" s="130">
        <v>981744</v>
      </c>
      <c r="F125" s="6">
        <v>2.8114799999999999E-3</v>
      </c>
      <c r="G125" s="6">
        <v>2.3696799999999999E-3</v>
      </c>
      <c r="H125" s="6">
        <v>5.1811599999999998E-3</v>
      </c>
    </row>
    <row r="126" spans="1:8" x14ac:dyDescent="0.2">
      <c r="A126" s="29">
        <v>62</v>
      </c>
      <c r="B126" s="4" t="s">
        <v>93</v>
      </c>
      <c r="C126" s="130">
        <v>319000</v>
      </c>
      <c r="D126" s="130">
        <v>268873</v>
      </c>
      <c r="E126" s="130">
        <v>587873</v>
      </c>
      <c r="F126" s="6">
        <v>1.6835299999999999E-3</v>
      </c>
      <c r="G126" s="6">
        <v>1.41898E-3</v>
      </c>
      <c r="H126" s="6">
        <v>3.1025100000000002E-3</v>
      </c>
    </row>
    <row r="127" spans="1:8" x14ac:dyDescent="0.2">
      <c r="A127" s="29">
        <v>63</v>
      </c>
      <c r="B127" s="4" t="s">
        <v>94</v>
      </c>
      <c r="C127" s="130">
        <v>1153683</v>
      </c>
      <c r="D127" s="130">
        <v>972390</v>
      </c>
      <c r="E127" s="130">
        <v>2126073</v>
      </c>
      <c r="F127" s="6">
        <v>6.0885699999999997E-3</v>
      </c>
      <c r="G127" s="6">
        <v>5.1317999999999997E-3</v>
      </c>
      <c r="H127" s="6">
        <v>1.122037E-2</v>
      </c>
    </row>
    <row r="128" spans="1:8" x14ac:dyDescent="0.2">
      <c r="A128" s="29">
        <v>64</v>
      </c>
      <c r="B128" s="4" t="s">
        <v>95</v>
      </c>
      <c r="C128" s="130">
        <v>348948</v>
      </c>
      <c r="D128" s="130">
        <v>294114</v>
      </c>
      <c r="E128" s="130">
        <v>643062</v>
      </c>
      <c r="F128" s="6">
        <v>1.84158E-3</v>
      </c>
      <c r="G128" s="6">
        <v>1.5521899999999999E-3</v>
      </c>
      <c r="H128" s="6">
        <v>3.3937699999999999E-3</v>
      </c>
    </row>
    <row r="129" spans="1:8" x14ac:dyDescent="0.2">
      <c r="A129" s="29">
        <v>65</v>
      </c>
      <c r="B129" s="4" t="s">
        <v>96</v>
      </c>
      <c r="C129" s="130">
        <v>97809</v>
      </c>
      <c r="D129" s="130">
        <v>82439</v>
      </c>
      <c r="E129" s="130">
        <v>180248</v>
      </c>
      <c r="F129" s="6">
        <v>5.1619000000000003E-4</v>
      </c>
      <c r="G129" s="6">
        <v>4.3507000000000002E-4</v>
      </c>
      <c r="H129" s="6">
        <v>9.5126E-4</v>
      </c>
    </row>
    <row r="130" spans="1:8" x14ac:dyDescent="0.2">
      <c r="A130" s="29">
        <v>66</v>
      </c>
      <c r="B130" s="4" t="s">
        <v>97</v>
      </c>
      <c r="C130" s="130">
        <v>191515</v>
      </c>
      <c r="D130" s="130">
        <v>161420</v>
      </c>
      <c r="E130" s="130">
        <v>352935</v>
      </c>
      <c r="F130" s="6">
        <v>1.0107200000000001E-3</v>
      </c>
      <c r="G130" s="6">
        <v>8.5190000000000005E-4</v>
      </c>
      <c r="H130" s="6">
        <v>1.8626200000000002E-3</v>
      </c>
    </row>
    <row r="131" spans="1:8" x14ac:dyDescent="0.2">
      <c r="A131" s="29">
        <v>67</v>
      </c>
      <c r="B131" s="4" t="s">
        <v>98</v>
      </c>
      <c r="C131" s="130">
        <v>387610</v>
      </c>
      <c r="D131" s="130">
        <v>326701</v>
      </c>
      <c r="E131" s="130">
        <v>714311</v>
      </c>
      <c r="F131" s="6">
        <v>2.0456200000000002E-3</v>
      </c>
      <c r="G131" s="6">
        <v>1.7241699999999999E-3</v>
      </c>
      <c r="H131" s="6">
        <v>3.7697900000000003E-3</v>
      </c>
    </row>
    <row r="132" spans="1:8" x14ac:dyDescent="0.2">
      <c r="A132" s="29">
        <v>68</v>
      </c>
      <c r="B132" s="4" t="s">
        <v>99</v>
      </c>
      <c r="C132" s="130">
        <v>261066</v>
      </c>
      <c r="D132" s="130">
        <v>220042</v>
      </c>
      <c r="E132" s="130">
        <v>481108</v>
      </c>
      <c r="F132" s="6">
        <v>1.3777800000000001E-3</v>
      </c>
      <c r="G132" s="6">
        <v>1.1612700000000001E-3</v>
      </c>
      <c r="H132" s="6">
        <v>2.5390500000000002E-3</v>
      </c>
    </row>
    <row r="133" spans="1:8" x14ac:dyDescent="0.2">
      <c r="A133" s="29">
        <v>69</v>
      </c>
      <c r="B133" s="4" t="s">
        <v>100</v>
      </c>
      <c r="C133" s="130">
        <v>306632</v>
      </c>
      <c r="D133" s="130">
        <v>258448</v>
      </c>
      <c r="E133" s="130">
        <v>565080</v>
      </c>
      <c r="F133" s="6">
        <v>1.6182499999999999E-3</v>
      </c>
      <c r="G133" s="6">
        <v>1.36396E-3</v>
      </c>
      <c r="H133" s="6">
        <v>2.9822099999999999E-3</v>
      </c>
    </row>
    <row r="134" spans="1:8" x14ac:dyDescent="0.2">
      <c r="A134" s="29">
        <v>70</v>
      </c>
      <c r="B134" s="4" t="s">
        <v>101</v>
      </c>
      <c r="C134" s="130">
        <v>158154</v>
      </c>
      <c r="D134" s="130">
        <v>133302</v>
      </c>
      <c r="E134" s="130">
        <v>291456</v>
      </c>
      <c r="F134" s="6">
        <v>8.3465999999999998E-4</v>
      </c>
      <c r="G134" s="6">
        <v>7.0350000000000002E-4</v>
      </c>
      <c r="H134" s="6">
        <v>1.53816E-3</v>
      </c>
    </row>
    <row r="135" spans="1:8" x14ac:dyDescent="0.2">
      <c r="A135" s="29">
        <v>71</v>
      </c>
      <c r="B135" s="4" t="s">
        <v>102</v>
      </c>
      <c r="C135" s="130">
        <v>424783</v>
      </c>
      <c r="D135" s="130">
        <v>358033</v>
      </c>
      <c r="E135" s="130">
        <v>782816</v>
      </c>
      <c r="F135" s="6">
        <v>2.2418E-3</v>
      </c>
      <c r="G135" s="6">
        <v>1.88952E-3</v>
      </c>
      <c r="H135" s="6">
        <v>4.13132E-3</v>
      </c>
    </row>
    <row r="136" spans="1:8" x14ac:dyDescent="0.2">
      <c r="A136" s="29">
        <v>72</v>
      </c>
      <c r="B136" s="4" t="s">
        <v>103</v>
      </c>
      <c r="C136" s="130">
        <v>120916</v>
      </c>
      <c r="D136" s="130">
        <v>101915</v>
      </c>
      <c r="E136" s="130">
        <v>222831</v>
      </c>
      <c r="F136" s="6">
        <v>6.3814000000000004E-4</v>
      </c>
      <c r="G136" s="6">
        <v>5.3786000000000003E-4</v>
      </c>
      <c r="H136" s="6">
        <v>1.176E-3</v>
      </c>
    </row>
    <row r="137" spans="1:8" x14ac:dyDescent="0.2">
      <c r="A137" s="29">
        <v>73</v>
      </c>
      <c r="B137" s="4" t="s">
        <v>104</v>
      </c>
      <c r="C137" s="130">
        <v>1401338</v>
      </c>
      <c r="D137" s="130">
        <v>1181131</v>
      </c>
      <c r="E137" s="130">
        <v>2582469</v>
      </c>
      <c r="F137" s="6">
        <v>7.3955799999999997E-3</v>
      </c>
      <c r="G137" s="6">
        <v>6.2334299999999999E-3</v>
      </c>
      <c r="H137" s="6">
        <v>1.362901E-2</v>
      </c>
    </row>
    <row r="138" spans="1:8" x14ac:dyDescent="0.2">
      <c r="A138" s="29">
        <v>74</v>
      </c>
      <c r="B138" s="4" t="s">
        <v>105</v>
      </c>
      <c r="C138" s="130">
        <v>211244</v>
      </c>
      <c r="D138" s="130">
        <v>178048</v>
      </c>
      <c r="E138" s="130">
        <v>389292</v>
      </c>
      <c r="F138" s="6">
        <v>1.11484E-3</v>
      </c>
      <c r="G138" s="6">
        <v>9.3964999999999999E-4</v>
      </c>
      <c r="H138" s="6">
        <v>2.05449E-3</v>
      </c>
    </row>
    <row r="139" spans="1:8" x14ac:dyDescent="0.2">
      <c r="A139" s="29">
        <v>75</v>
      </c>
      <c r="B139" s="4" t="s">
        <v>106</v>
      </c>
      <c r="C139" s="130">
        <v>455130</v>
      </c>
      <c r="D139" s="130">
        <v>383612</v>
      </c>
      <c r="E139" s="130">
        <v>838742</v>
      </c>
      <c r="F139" s="6">
        <v>2.4019499999999999E-3</v>
      </c>
      <c r="G139" s="6">
        <v>2.0245200000000001E-3</v>
      </c>
      <c r="H139" s="6">
        <v>4.4264700000000001E-3</v>
      </c>
    </row>
    <row r="140" spans="1:8" x14ac:dyDescent="0.2">
      <c r="A140" s="29">
        <v>76</v>
      </c>
      <c r="B140" s="4" t="s">
        <v>107</v>
      </c>
      <c r="C140" s="130">
        <v>681967</v>
      </c>
      <c r="D140" s="130">
        <v>574803</v>
      </c>
      <c r="E140" s="130">
        <v>1256770</v>
      </c>
      <c r="F140" s="6">
        <v>3.5990900000000001E-3</v>
      </c>
      <c r="G140" s="6">
        <v>3.03353E-3</v>
      </c>
      <c r="H140" s="6">
        <v>6.6326200000000005E-3</v>
      </c>
    </row>
    <row r="141" spans="1:8" x14ac:dyDescent="0.2">
      <c r="A141" s="29">
        <v>77</v>
      </c>
      <c r="B141" s="4" t="s">
        <v>108</v>
      </c>
      <c r="C141" s="130">
        <v>175266</v>
      </c>
      <c r="D141" s="130">
        <v>147724</v>
      </c>
      <c r="E141" s="130">
        <v>322990</v>
      </c>
      <c r="F141" s="6">
        <v>9.2497E-4</v>
      </c>
      <c r="G141" s="6">
        <v>7.7961000000000003E-4</v>
      </c>
      <c r="H141" s="6">
        <v>1.70458E-3</v>
      </c>
    </row>
    <row r="142" spans="1:8" x14ac:dyDescent="0.2">
      <c r="A142" s="29">
        <v>78</v>
      </c>
      <c r="B142" s="4" t="s">
        <v>109</v>
      </c>
      <c r="C142" s="130">
        <v>337314</v>
      </c>
      <c r="D142" s="130">
        <v>284309</v>
      </c>
      <c r="E142" s="130">
        <v>621623</v>
      </c>
      <c r="F142" s="6">
        <v>1.7801799999999999E-3</v>
      </c>
      <c r="G142" s="6">
        <v>1.50044E-3</v>
      </c>
      <c r="H142" s="6">
        <v>3.2806199999999997E-3</v>
      </c>
    </row>
    <row r="143" spans="1:8" x14ac:dyDescent="0.2">
      <c r="A143" s="29">
        <v>79</v>
      </c>
      <c r="B143" s="4" t="s">
        <v>110</v>
      </c>
      <c r="C143" s="130">
        <v>1004331</v>
      </c>
      <c r="D143" s="130">
        <v>846511</v>
      </c>
      <c r="E143" s="130">
        <v>1850842</v>
      </c>
      <c r="F143" s="6">
        <v>5.3003700000000004E-3</v>
      </c>
      <c r="G143" s="6">
        <v>4.4674700000000003E-3</v>
      </c>
      <c r="H143" s="6">
        <v>9.7678399999999999E-3</v>
      </c>
    </row>
    <row r="144" spans="1:8" x14ac:dyDescent="0.2">
      <c r="A144" s="29">
        <v>80</v>
      </c>
      <c r="B144" s="4" t="s">
        <v>111</v>
      </c>
      <c r="C144" s="130">
        <v>350353</v>
      </c>
      <c r="D144" s="130">
        <v>295299</v>
      </c>
      <c r="E144" s="130">
        <v>645652</v>
      </c>
      <c r="F144" s="6">
        <v>1.84899E-3</v>
      </c>
      <c r="G144" s="6">
        <v>1.5584399999999999E-3</v>
      </c>
      <c r="H144" s="6">
        <v>3.4074299999999999E-3</v>
      </c>
    </row>
    <row r="145" spans="1:8" x14ac:dyDescent="0.2">
      <c r="A145" s="29">
        <v>81</v>
      </c>
      <c r="B145" s="4" t="s">
        <v>112</v>
      </c>
      <c r="C145" s="130">
        <v>202797</v>
      </c>
      <c r="D145" s="130">
        <v>170930</v>
      </c>
      <c r="E145" s="130">
        <v>373727</v>
      </c>
      <c r="F145" s="6">
        <v>1.07026E-3</v>
      </c>
      <c r="G145" s="6">
        <v>9.0207999999999998E-4</v>
      </c>
      <c r="H145" s="6">
        <v>1.9723399999999999E-3</v>
      </c>
    </row>
    <row r="146" spans="1:8" x14ac:dyDescent="0.2">
      <c r="A146" s="29">
        <v>82</v>
      </c>
      <c r="B146" s="4" t="s">
        <v>113</v>
      </c>
      <c r="C146" s="130">
        <v>557177</v>
      </c>
      <c r="D146" s="130">
        <v>469622</v>
      </c>
      <c r="E146" s="130">
        <v>1026799</v>
      </c>
      <c r="F146" s="6">
        <v>2.9405099999999999E-3</v>
      </c>
      <c r="G146" s="6">
        <v>2.4784300000000002E-3</v>
      </c>
      <c r="H146" s="6">
        <v>5.4189400000000006E-3</v>
      </c>
    </row>
    <row r="147" spans="1:8" x14ac:dyDescent="0.2">
      <c r="A147" s="29">
        <v>83</v>
      </c>
      <c r="B147" s="4" t="s">
        <v>114</v>
      </c>
      <c r="C147" s="130">
        <v>141516</v>
      </c>
      <c r="D147" s="130">
        <v>119278</v>
      </c>
      <c r="E147" s="130">
        <v>260794</v>
      </c>
      <c r="F147" s="6">
        <v>7.4684999999999997E-4</v>
      </c>
      <c r="G147" s="6">
        <v>6.2949000000000002E-4</v>
      </c>
      <c r="H147" s="6">
        <v>1.37634E-3</v>
      </c>
    </row>
    <row r="148" spans="1:8" x14ac:dyDescent="0.2">
      <c r="A148" s="29">
        <v>84</v>
      </c>
      <c r="B148" s="4" t="s">
        <v>115</v>
      </c>
      <c r="C148" s="130">
        <v>382817</v>
      </c>
      <c r="D148" s="130">
        <v>322661</v>
      </c>
      <c r="E148" s="130">
        <v>705478</v>
      </c>
      <c r="F148" s="6">
        <v>2.0203199999999999E-3</v>
      </c>
      <c r="G148" s="6">
        <v>1.7028499999999999E-3</v>
      </c>
      <c r="H148" s="6">
        <v>3.7231699999999996E-3</v>
      </c>
    </row>
    <row r="149" spans="1:8" x14ac:dyDescent="0.2">
      <c r="A149" s="29">
        <v>85</v>
      </c>
      <c r="B149" s="4" t="s">
        <v>116</v>
      </c>
      <c r="C149" s="130">
        <v>165728</v>
      </c>
      <c r="D149" s="130">
        <v>139686</v>
      </c>
      <c r="E149" s="130">
        <v>305414</v>
      </c>
      <c r="F149" s="6">
        <v>8.7463000000000005E-4</v>
      </c>
      <c r="G149" s="6">
        <v>7.3718999999999998E-4</v>
      </c>
      <c r="H149" s="6">
        <v>1.6118199999999999E-3</v>
      </c>
    </row>
    <row r="150" spans="1:8" x14ac:dyDescent="0.2">
      <c r="A150" s="29">
        <v>86</v>
      </c>
      <c r="B150" s="4" t="s">
        <v>117</v>
      </c>
      <c r="C150" s="130">
        <v>247041</v>
      </c>
      <c r="D150" s="130">
        <v>208221</v>
      </c>
      <c r="E150" s="130">
        <v>455262</v>
      </c>
      <c r="F150" s="6">
        <v>1.3037599999999999E-3</v>
      </c>
      <c r="G150" s="6">
        <v>1.0988899999999999E-3</v>
      </c>
      <c r="H150" s="6">
        <v>2.4026500000000001E-3</v>
      </c>
    </row>
    <row r="151" spans="1:8" x14ac:dyDescent="0.2">
      <c r="A151" s="29">
        <v>87</v>
      </c>
      <c r="B151" s="4" t="s">
        <v>118</v>
      </c>
      <c r="C151" s="130">
        <v>499706</v>
      </c>
      <c r="D151" s="130">
        <v>421183</v>
      </c>
      <c r="E151" s="130">
        <v>920889</v>
      </c>
      <c r="F151" s="6">
        <v>2.6372000000000001E-3</v>
      </c>
      <c r="G151" s="6">
        <v>2.2228E-3</v>
      </c>
      <c r="H151" s="6">
        <v>4.8599999999999997E-3</v>
      </c>
    </row>
    <row r="152" spans="1:8" hidden="1" x14ac:dyDescent="0.2">
      <c r="A152" s="29"/>
      <c r="B152" s="4"/>
      <c r="C152" s="131"/>
      <c r="D152" s="131"/>
      <c r="E152" s="11"/>
      <c r="F152" s="13"/>
      <c r="G152" s="13"/>
      <c r="H152" s="13"/>
    </row>
    <row r="153" spans="1:8" hidden="1" x14ac:dyDescent="0.2">
      <c r="A153" s="29"/>
      <c r="B153" s="4"/>
      <c r="C153" s="131"/>
      <c r="D153" s="131"/>
      <c r="E153" s="11"/>
      <c r="F153" s="13"/>
      <c r="G153" s="13"/>
      <c r="H153" s="13"/>
    </row>
    <row r="154" spans="1:8" ht="14.25" hidden="1" x14ac:dyDescent="0.35">
      <c r="A154" s="23"/>
      <c r="B154" s="22" t="s">
        <v>8</v>
      </c>
      <c r="C154" s="27" t="s">
        <v>4</v>
      </c>
      <c r="D154" s="28"/>
      <c r="E154" s="28"/>
      <c r="F154" s="27" t="s">
        <v>6</v>
      </c>
      <c r="G154" s="27"/>
      <c r="H154" s="27"/>
    </row>
    <row r="155" spans="1:8" ht="14.25" hidden="1" x14ac:dyDescent="0.35">
      <c r="A155" s="23" t="s">
        <v>3</v>
      </c>
      <c r="B155" s="22" t="s">
        <v>9</v>
      </c>
      <c r="C155" s="73" t="s">
        <v>1</v>
      </c>
      <c r="D155" s="73" t="s">
        <v>2</v>
      </c>
      <c r="E155" s="73" t="s">
        <v>5</v>
      </c>
      <c r="F155" s="73" t="s">
        <v>1</v>
      </c>
      <c r="G155" s="73" t="s">
        <v>2</v>
      </c>
      <c r="H155" s="73" t="s">
        <v>5</v>
      </c>
    </row>
    <row r="156" spans="1:8" ht="14.25" hidden="1" x14ac:dyDescent="0.35">
      <c r="A156" s="30"/>
      <c r="B156" s="17"/>
      <c r="C156" s="2"/>
      <c r="D156" s="2"/>
      <c r="E156" s="2"/>
      <c r="F156" s="3"/>
      <c r="G156" s="3"/>
      <c r="H156" s="3"/>
    </row>
    <row r="157" spans="1:8" x14ac:dyDescent="0.2">
      <c r="A157" s="29">
        <v>88</v>
      </c>
      <c r="B157" s="4" t="s">
        <v>119</v>
      </c>
      <c r="C157" s="130">
        <v>222815</v>
      </c>
      <c r="D157" s="130">
        <v>187801</v>
      </c>
      <c r="E157" s="130">
        <v>410616</v>
      </c>
      <c r="F157" s="6">
        <v>1.1759100000000001E-3</v>
      </c>
      <c r="G157" s="6">
        <v>9.9112000000000007E-4</v>
      </c>
      <c r="H157" s="6">
        <v>2.1670300000000003E-3</v>
      </c>
    </row>
    <row r="158" spans="1:8" x14ac:dyDescent="0.2">
      <c r="A158" s="29">
        <v>89</v>
      </c>
      <c r="B158" s="4" t="s">
        <v>120</v>
      </c>
      <c r="C158" s="130">
        <v>515260</v>
      </c>
      <c r="D158" s="130">
        <v>434293</v>
      </c>
      <c r="E158" s="130">
        <v>949553</v>
      </c>
      <c r="F158" s="6">
        <v>2.7192900000000001E-3</v>
      </c>
      <c r="G158" s="6">
        <v>2.2919899999999998E-3</v>
      </c>
      <c r="H158" s="6">
        <v>5.0112799999999999E-3</v>
      </c>
    </row>
    <row r="159" spans="1:8" x14ac:dyDescent="0.2">
      <c r="A159" s="29">
        <v>90</v>
      </c>
      <c r="B159" s="4" t="s">
        <v>121</v>
      </c>
      <c r="C159" s="130">
        <v>659964</v>
      </c>
      <c r="D159" s="130">
        <v>556257</v>
      </c>
      <c r="E159" s="130">
        <v>1216221</v>
      </c>
      <c r="F159" s="6">
        <v>3.4829700000000002E-3</v>
      </c>
      <c r="G159" s="6">
        <v>2.9356500000000002E-3</v>
      </c>
      <c r="H159" s="6">
        <v>6.4186199999999999E-3</v>
      </c>
    </row>
    <row r="160" spans="1:8" x14ac:dyDescent="0.2">
      <c r="A160" s="29">
        <v>91</v>
      </c>
      <c r="B160" s="4" t="s">
        <v>122</v>
      </c>
      <c r="C160" s="130">
        <v>105164</v>
      </c>
      <c r="D160" s="130">
        <v>88639</v>
      </c>
      <c r="E160" s="130">
        <v>193803</v>
      </c>
      <c r="F160" s="6">
        <v>5.5500000000000005E-4</v>
      </c>
      <c r="G160" s="6">
        <v>4.6778999999999999E-4</v>
      </c>
      <c r="H160" s="6">
        <v>1.02279E-3</v>
      </c>
    </row>
    <row r="161" spans="1:8" x14ac:dyDescent="0.2">
      <c r="A161" s="29">
        <v>92</v>
      </c>
      <c r="B161" s="4" t="s">
        <v>123</v>
      </c>
      <c r="C161" s="130">
        <v>420208</v>
      </c>
      <c r="D161" s="130">
        <v>354177</v>
      </c>
      <c r="E161" s="130">
        <v>774385</v>
      </c>
      <c r="F161" s="6">
        <v>2.2176499999999998E-3</v>
      </c>
      <c r="G161" s="6">
        <v>1.8691700000000001E-3</v>
      </c>
      <c r="H161" s="6">
        <v>4.0868199999999997E-3</v>
      </c>
    </row>
    <row r="162" spans="1:8" x14ac:dyDescent="0.2">
      <c r="A162" s="29">
        <v>93</v>
      </c>
      <c r="B162" s="4" t="s">
        <v>124</v>
      </c>
      <c r="C162" s="130">
        <v>1717130</v>
      </c>
      <c r="D162" s="130">
        <v>1447302</v>
      </c>
      <c r="E162" s="130">
        <v>3164432</v>
      </c>
      <c r="F162" s="6">
        <v>9.0621699999999996E-3</v>
      </c>
      <c r="G162" s="6">
        <v>7.6381499999999998E-3</v>
      </c>
      <c r="H162" s="6">
        <v>1.6700319999999998E-2</v>
      </c>
    </row>
    <row r="163" spans="1:8" x14ac:dyDescent="0.2">
      <c r="A163" s="29">
        <v>94</v>
      </c>
      <c r="B163" s="4" t="s">
        <v>125</v>
      </c>
      <c r="C163" s="130">
        <v>228010</v>
      </c>
      <c r="D163" s="130">
        <v>192180</v>
      </c>
      <c r="E163" s="130">
        <v>420190</v>
      </c>
      <c r="F163" s="6">
        <v>1.2033300000000001E-3</v>
      </c>
      <c r="G163" s="6">
        <v>1.0142300000000001E-3</v>
      </c>
      <c r="H163" s="6">
        <v>2.2175600000000004E-3</v>
      </c>
    </row>
    <row r="164" spans="1:8" x14ac:dyDescent="0.2">
      <c r="A164" s="29">
        <v>95</v>
      </c>
      <c r="B164" s="4" t="s">
        <v>126</v>
      </c>
      <c r="C164" s="130">
        <v>87813</v>
      </c>
      <c r="D164" s="130">
        <v>74014</v>
      </c>
      <c r="E164" s="130">
        <v>161827</v>
      </c>
      <c r="F164" s="6">
        <v>4.6343000000000003E-4</v>
      </c>
      <c r="G164" s="6">
        <v>3.9061E-4</v>
      </c>
      <c r="H164" s="6">
        <v>8.5404000000000003E-4</v>
      </c>
    </row>
    <row r="165" spans="1:8" x14ac:dyDescent="0.2">
      <c r="A165" s="29">
        <v>96</v>
      </c>
      <c r="B165" s="4" t="s">
        <v>127</v>
      </c>
      <c r="C165" s="130">
        <v>275143</v>
      </c>
      <c r="D165" s="130">
        <v>231907</v>
      </c>
      <c r="E165" s="130">
        <v>507050</v>
      </c>
      <c r="F165" s="6">
        <v>1.45207E-3</v>
      </c>
      <c r="G165" s="6">
        <v>1.22389E-3</v>
      </c>
      <c r="H165" s="6">
        <v>2.6759599999999998E-3</v>
      </c>
    </row>
    <row r="166" spans="1:8" x14ac:dyDescent="0.2">
      <c r="A166" s="29">
        <v>97</v>
      </c>
      <c r="B166" s="4" t="s">
        <v>128</v>
      </c>
      <c r="C166" s="130">
        <v>453738</v>
      </c>
      <c r="D166" s="130">
        <v>382436</v>
      </c>
      <c r="E166" s="130">
        <v>836174</v>
      </c>
      <c r="F166" s="6">
        <v>2.3946100000000001E-3</v>
      </c>
      <c r="G166" s="6">
        <v>2.0183100000000002E-3</v>
      </c>
      <c r="H166" s="6">
        <v>4.4129200000000007E-3</v>
      </c>
    </row>
    <row r="167" spans="1:8" x14ac:dyDescent="0.2">
      <c r="A167" s="29">
        <v>98</v>
      </c>
      <c r="B167" s="4" t="s">
        <v>129</v>
      </c>
      <c r="C167" s="130">
        <v>942518</v>
      </c>
      <c r="D167" s="130">
        <v>794411</v>
      </c>
      <c r="E167" s="130">
        <v>1736929</v>
      </c>
      <c r="F167" s="6">
        <v>4.9741500000000001E-3</v>
      </c>
      <c r="G167" s="6">
        <v>4.19251E-3</v>
      </c>
      <c r="H167" s="6">
        <v>9.1666600000000001E-3</v>
      </c>
    </row>
    <row r="168" spans="1:8" x14ac:dyDescent="0.2">
      <c r="A168" s="29">
        <v>99</v>
      </c>
      <c r="B168" s="4" t="s">
        <v>130</v>
      </c>
      <c r="C168" s="130">
        <v>259120</v>
      </c>
      <c r="D168" s="130">
        <v>218402</v>
      </c>
      <c r="E168" s="130">
        <v>477522</v>
      </c>
      <c r="F168" s="6">
        <v>1.3675099999999999E-3</v>
      </c>
      <c r="G168" s="6">
        <v>1.15262E-3</v>
      </c>
      <c r="H168" s="6">
        <v>2.5201299999999998E-3</v>
      </c>
    </row>
    <row r="169" spans="1:8" x14ac:dyDescent="0.2">
      <c r="A169" s="29">
        <v>100</v>
      </c>
      <c r="B169" s="4" t="s">
        <v>131</v>
      </c>
      <c r="C169" s="130">
        <v>995643</v>
      </c>
      <c r="D169" s="130">
        <v>839184</v>
      </c>
      <c r="E169" s="130">
        <v>1834827</v>
      </c>
      <c r="F169" s="6">
        <v>5.2545200000000004E-3</v>
      </c>
      <c r="G169" s="6">
        <v>4.4288000000000001E-3</v>
      </c>
      <c r="H169" s="6">
        <v>9.6833200000000005E-3</v>
      </c>
    </row>
    <row r="170" spans="1:8" x14ac:dyDescent="0.2">
      <c r="A170" s="29">
        <v>101</v>
      </c>
      <c r="B170" s="4" t="s">
        <v>132</v>
      </c>
      <c r="C170" s="130">
        <v>50028</v>
      </c>
      <c r="D170" s="130">
        <v>42166</v>
      </c>
      <c r="E170" s="130">
        <v>92194</v>
      </c>
      <c r="F170" s="6">
        <v>2.6402000000000001E-4</v>
      </c>
      <c r="G170" s="6">
        <v>2.2253E-4</v>
      </c>
      <c r="H170" s="6">
        <v>4.8654999999999998E-4</v>
      </c>
    </row>
    <row r="171" spans="1:8" x14ac:dyDescent="0.2">
      <c r="A171" s="29">
        <v>102</v>
      </c>
      <c r="B171" s="4" t="s">
        <v>133</v>
      </c>
      <c r="C171" s="130">
        <v>365729</v>
      </c>
      <c r="D171" s="130">
        <v>308258</v>
      </c>
      <c r="E171" s="130">
        <v>673987</v>
      </c>
      <c r="F171" s="6">
        <v>1.9301399999999999E-3</v>
      </c>
      <c r="G171" s="6">
        <v>1.6268299999999999E-3</v>
      </c>
      <c r="H171" s="6">
        <v>3.5569699999999996E-3</v>
      </c>
    </row>
    <row r="172" spans="1:8" x14ac:dyDescent="0.2">
      <c r="A172" s="29">
        <v>103</v>
      </c>
      <c r="B172" s="4" t="s">
        <v>134</v>
      </c>
      <c r="C172" s="130">
        <v>394985</v>
      </c>
      <c r="D172" s="130">
        <v>332916</v>
      </c>
      <c r="E172" s="130">
        <v>727901</v>
      </c>
      <c r="F172" s="6">
        <v>2.0845400000000002E-3</v>
      </c>
      <c r="G172" s="6">
        <v>1.7569700000000001E-3</v>
      </c>
      <c r="H172" s="6">
        <v>3.8415100000000002E-3</v>
      </c>
    </row>
    <row r="173" spans="1:8" x14ac:dyDescent="0.2">
      <c r="A173" s="29">
        <v>104</v>
      </c>
      <c r="B173" s="4" t="s">
        <v>135</v>
      </c>
      <c r="C173" s="130">
        <v>385969</v>
      </c>
      <c r="D173" s="130">
        <v>325319</v>
      </c>
      <c r="E173" s="130">
        <v>711288</v>
      </c>
      <c r="F173" s="6">
        <v>2.03696E-3</v>
      </c>
      <c r="G173" s="6">
        <v>1.7168699999999999E-3</v>
      </c>
      <c r="H173" s="6">
        <v>3.7538299999999997E-3</v>
      </c>
    </row>
    <row r="174" spans="1:8" x14ac:dyDescent="0.2">
      <c r="A174" s="29">
        <v>105</v>
      </c>
      <c r="B174" s="4" t="s">
        <v>136</v>
      </c>
      <c r="C174" s="130">
        <v>1259166</v>
      </c>
      <c r="D174" s="130">
        <v>1061302</v>
      </c>
      <c r="E174" s="130">
        <v>2320468</v>
      </c>
      <c r="F174" s="6">
        <v>6.6452600000000001E-3</v>
      </c>
      <c r="G174" s="6">
        <v>5.6010299999999999E-3</v>
      </c>
      <c r="H174" s="6">
        <v>1.224629E-2</v>
      </c>
    </row>
    <row r="175" spans="1:8" x14ac:dyDescent="0.2">
      <c r="A175" s="29">
        <v>106</v>
      </c>
      <c r="B175" s="4" t="s">
        <v>137</v>
      </c>
      <c r="C175" s="130">
        <v>979188</v>
      </c>
      <c r="D175" s="130">
        <v>825319</v>
      </c>
      <c r="E175" s="130">
        <v>1804507</v>
      </c>
      <c r="F175" s="6">
        <v>5.1676700000000001E-3</v>
      </c>
      <c r="G175" s="6">
        <v>4.3556300000000001E-3</v>
      </c>
      <c r="H175" s="6">
        <v>9.5233000000000002E-3</v>
      </c>
    </row>
    <row r="176" spans="1:8" x14ac:dyDescent="0.2">
      <c r="A176" s="29">
        <v>107</v>
      </c>
      <c r="B176" s="4" t="s">
        <v>138</v>
      </c>
      <c r="C176" s="130">
        <v>407959</v>
      </c>
      <c r="D176" s="130">
        <v>343850</v>
      </c>
      <c r="E176" s="130">
        <v>751809</v>
      </c>
      <c r="F176" s="6">
        <v>2.1530099999999999E-3</v>
      </c>
      <c r="G176" s="6">
        <v>1.81467E-3</v>
      </c>
      <c r="H176" s="6">
        <v>3.9676799999999995E-3</v>
      </c>
    </row>
    <row r="177" spans="1:8" x14ac:dyDescent="0.2">
      <c r="A177" s="29">
        <v>108</v>
      </c>
      <c r="B177" s="4" t="s">
        <v>139</v>
      </c>
      <c r="C177" s="130">
        <v>413831</v>
      </c>
      <c r="D177" s="130">
        <v>348801</v>
      </c>
      <c r="E177" s="130">
        <v>762632</v>
      </c>
      <c r="F177" s="6">
        <v>2.1840000000000002E-3</v>
      </c>
      <c r="G177" s="6">
        <v>1.8408000000000001E-3</v>
      </c>
      <c r="H177" s="6">
        <v>4.0248000000000003E-3</v>
      </c>
    </row>
    <row r="178" spans="1:8" x14ac:dyDescent="0.2">
      <c r="A178" s="29">
        <v>109</v>
      </c>
      <c r="B178" s="4" t="s">
        <v>140</v>
      </c>
      <c r="C178" s="130">
        <v>349994</v>
      </c>
      <c r="D178" s="130">
        <v>294997</v>
      </c>
      <c r="E178" s="130">
        <v>644991</v>
      </c>
      <c r="F178" s="6">
        <v>1.8471E-3</v>
      </c>
      <c r="G178" s="6">
        <v>1.55685E-3</v>
      </c>
      <c r="H178" s="6">
        <v>3.4039500000000002E-3</v>
      </c>
    </row>
    <row r="179" spans="1:8" x14ac:dyDescent="0.2">
      <c r="A179" s="29">
        <v>110</v>
      </c>
      <c r="B179" s="4" t="s">
        <v>141</v>
      </c>
      <c r="C179" s="130">
        <v>238794</v>
      </c>
      <c r="D179" s="130">
        <v>201270</v>
      </c>
      <c r="E179" s="130">
        <v>440064</v>
      </c>
      <c r="F179" s="6">
        <v>1.2602399999999999E-3</v>
      </c>
      <c r="G179" s="6">
        <v>1.0621999999999999E-3</v>
      </c>
      <c r="H179" s="6">
        <v>2.3224399999999998E-3</v>
      </c>
    </row>
    <row r="180" spans="1:8" x14ac:dyDescent="0.2">
      <c r="A180" s="29">
        <v>111</v>
      </c>
      <c r="B180" s="4" t="s">
        <v>142</v>
      </c>
      <c r="C180" s="130">
        <v>267730</v>
      </c>
      <c r="D180" s="130">
        <v>225659</v>
      </c>
      <c r="E180" s="130">
        <v>493389</v>
      </c>
      <c r="F180" s="6">
        <v>1.4129500000000001E-3</v>
      </c>
      <c r="G180" s="6">
        <v>1.19092E-3</v>
      </c>
      <c r="H180" s="6">
        <v>2.6038700000000003E-3</v>
      </c>
    </row>
    <row r="181" spans="1:8" x14ac:dyDescent="0.2">
      <c r="A181" s="29">
        <v>112</v>
      </c>
      <c r="B181" s="4" t="s">
        <v>143</v>
      </c>
      <c r="C181" s="130">
        <v>138170</v>
      </c>
      <c r="D181" s="130">
        <v>116458</v>
      </c>
      <c r="E181" s="130">
        <v>254628</v>
      </c>
      <c r="F181" s="6">
        <v>7.2919E-4</v>
      </c>
      <c r="G181" s="6">
        <v>6.1461000000000003E-4</v>
      </c>
      <c r="H181" s="6">
        <v>1.3438E-3</v>
      </c>
    </row>
    <row r="182" spans="1:8" x14ac:dyDescent="0.2">
      <c r="A182" s="29">
        <v>113</v>
      </c>
      <c r="B182" s="4" t="s">
        <v>144</v>
      </c>
      <c r="C182" s="130">
        <v>283621</v>
      </c>
      <c r="D182" s="130">
        <v>239053</v>
      </c>
      <c r="E182" s="130">
        <v>522674</v>
      </c>
      <c r="F182" s="6">
        <v>1.4968099999999999E-3</v>
      </c>
      <c r="G182" s="6">
        <v>1.2616000000000001E-3</v>
      </c>
      <c r="H182" s="6">
        <v>2.7584100000000002E-3</v>
      </c>
    </row>
    <row r="183" spans="1:8" x14ac:dyDescent="0.2">
      <c r="A183" s="29">
        <v>114</v>
      </c>
      <c r="B183" s="4" t="s">
        <v>145</v>
      </c>
      <c r="C183" s="130">
        <v>2222831</v>
      </c>
      <c r="D183" s="130">
        <v>1873532</v>
      </c>
      <c r="E183" s="130">
        <v>4096363</v>
      </c>
      <c r="F183" s="6">
        <v>1.173101E-2</v>
      </c>
      <c r="G183" s="6">
        <v>9.88758E-3</v>
      </c>
      <c r="H183" s="6">
        <v>2.161859E-2</v>
      </c>
    </row>
    <row r="184" spans="1:8" x14ac:dyDescent="0.2">
      <c r="A184" s="29">
        <v>115</v>
      </c>
      <c r="B184" s="4" t="s">
        <v>146</v>
      </c>
      <c r="C184" s="130">
        <v>236989</v>
      </c>
      <c r="D184" s="130">
        <v>199749</v>
      </c>
      <c r="E184" s="130">
        <v>436738</v>
      </c>
      <c r="F184" s="6">
        <v>1.2507099999999999E-3</v>
      </c>
      <c r="G184" s="6">
        <v>1.05418E-3</v>
      </c>
      <c r="H184" s="6">
        <v>2.30489E-3</v>
      </c>
    </row>
    <row r="185" spans="1:8" x14ac:dyDescent="0.2">
      <c r="A185" s="29">
        <v>116</v>
      </c>
      <c r="B185" s="4" t="s">
        <v>147</v>
      </c>
      <c r="C185" s="130">
        <v>364044</v>
      </c>
      <c r="D185" s="130">
        <v>306838</v>
      </c>
      <c r="E185" s="130">
        <v>670882</v>
      </c>
      <c r="F185" s="6">
        <v>1.92125E-3</v>
      </c>
      <c r="G185" s="6">
        <v>1.6193399999999999E-3</v>
      </c>
      <c r="H185" s="6">
        <v>3.5405899999999997E-3</v>
      </c>
    </row>
    <row r="186" spans="1:8" hidden="1" x14ac:dyDescent="0.2">
      <c r="A186" s="29"/>
      <c r="B186" s="4"/>
      <c r="C186" s="131"/>
      <c r="D186" s="131"/>
      <c r="E186" s="11"/>
      <c r="F186" s="13"/>
      <c r="G186" s="13"/>
      <c r="H186" s="13"/>
    </row>
    <row r="187" spans="1:8" hidden="1" x14ac:dyDescent="0.2">
      <c r="A187" s="29"/>
      <c r="B187" s="4"/>
      <c r="C187" s="131"/>
      <c r="D187" s="131"/>
      <c r="E187" s="11"/>
      <c r="F187" s="13"/>
      <c r="G187" s="13"/>
      <c r="H187" s="13"/>
    </row>
    <row r="188" spans="1:8" ht="14.25" hidden="1" x14ac:dyDescent="0.35">
      <c r="A188" s="23"/>
      <c r="B188" s="22" t="s">
        <v>8</v>
      </c>
      <c r="C188" s="27" t="s">
        <v>4</v>
      </c>
      <c r="D188" s="28"/>
      <c r="E188" s="28"/>
      <c r="F188" s="27" t="s">
        <v>6</v>
      </c>
      <c r="G188" s="27"/>
      <c r="H188" s="27"/>
    </row>
    <row r="189" spans="1:8" ht="14.25" hidden="1" x14ac:dyDescent="0.35">
      <c r="A189" s="23" t="s">
        <v>3</v>
      </c>
      <c r="B189" s="22" t="s">
        <v>9</v>
      </c>
      <c r="C189" s="73" t="s">
        <v>1</v>
      </c>
      <c r="D189" s="73" t="s">
        <v>2</v>
      </c>
      <c r="E189" s="73" t="s">
        <v>5</v>
      </c>
      <c r="F189" s="73" t="s">
        <v>1</v>
      </c>
      <c r="G189" s="73" t="s">
        <v>2</v>
      </c>
      <c r="H189" s="73" t="s">
        <v>5</v>
      </c>
    </row>
    <row r="190" spans="1:8" ht="14.25" hidden="1" x14ac:dyDescent="0.35">
      <c r="A190" s="30"/>
      <c r="B190" s="17"/>
      <c r="C190" s="2"/>
      <c r="D190" s="2"/>
      <c r="E190" s="2"/>
      <c r="F190" s="3"/>
      <c r="G190" s="3"/>
      <c r="H190" s="3"/>
    </row>
    <row r="191" spans="1:8" x14ac:dyDescent="0.2">
      <c r="A191" s="29">
        <v>117</v>
      </c>
      <c r="B191" s="4" t="s">
        <v>148</v>
      </c>
      <c r="C191" s="130">
        <v>269054</v>
      </c>
      <c r="D191" s="130">
        <v>226775</v>
      </c>
      <c r="E191" s="130">
        <v>495829</v>
      </c>
      <c r="F191" s="6">
        <v>1.41994E-3</v>
      </c>
      <c r="G191" s="6">
        <v>1.19681E-3</v>
      </c>
      <c r="H191" s="6">
        <v>2.6167500000000002E-3</v>
      </c>
    </row>
    <row r="192" spans="1:8" x14ac:dyDescent="0.2">
      <c r="A192" s="29">
        <v>118</v>
      </c>
      <c r="B192" s="4" t="s">
        <v>149</v>
      </c>
      <c r="C192" s="130">
        <v>514930</v>
      </c>
      <c r="D192" s="130">
        <v>434012</v>
      </c>
      <c r="E192" s="130">
        <v>948942</v>
      </c>
      <c r="F192" s="6">
        <v>2.71755E-3</v>
      </c>
      <c r="G192" s="6">
        <v>2.2905E-3</v>
      </c>
      <c r="H192" s="6">
        <v>5.00805E-3</v>
      </c>
    </row>
    <row r="193" spans="1:8" x14ac:dyDescent="0.2">
      <c r="A193" s="29">
        <v>119</v>
      </c>
      <c r="B193" s="4" t="s">
        <v>150</v>
      </c>
      <c r="C193" s="130">
        <v>181988</v>
      </c>
      <c r="D193" s="130">
        <v>153391</v>
      </c>
      <c r="E193" s="130">
        <v>335379</v>
      </c>
      <c r="F193" s="6">
        <v>9.6044000000000001E-4</v>
      </c>
      <c r="G193" s="6">
        <v>8.0951999999999999E-4</v>
      </c>
      <c r="H193" s="6">
        <v>1.7699600000000001E-3</v>
      </c>
    </row>
    <row r="194" spans="1:8" x14ac:dyDescent="0.2">
      <c r="A194" s="29">
        <v>120</v>
      </c>
      <c r="B194" s="4" t="s">
        <v>151</v>
      </c>
      <c r="C194" s="130">
        <v>552637</v>
      </c>
      <c r="D194" s="130">
        <v>465796</v>
      </c>
      <c r="E194" s="130">
        <v>1018433</v>
      </c>
      <c r="F194" s="6">
        <v>2.91655E-3</v>
      </c>
      <c r="G194" s="6">
        <v>2.45824E-3</v>
      </c>
      <c r="H194" s="6">
        <v>5.3747899999999999E-3</v>
      </c>
    </row>
    <row r="195" spans="1:8" x14ac:dyDescent="0.2">
      <c r="A195" s="29">
        <v>122</v>
      </c>
      <c r="B195" s="4" t="s">
        <v>152</v>
      </c>
      <c r="C195" s="130">
        <v>119733</v>
      </c>
      <c r="D195" s="130">
        <v>100918</v>
      </c>
      <c r="E195" s="130">
        <v>220651</v>
      </c>
      <c r="F195" s="6">
        <v>6.3188999999999997E-4</v>
      </c>
      <c r="G195" s="6">
        <v>5.3260000000000004E-4</v>
      </c>
      <c r="H195" s="6">
        <v>1.16449E-3</v>
      </c>
    </row>
    <row r="196" spans="1:8" x14ac:dyDescent="0.2">
      <c r="A196" s="29">
        <v>124</v>
      </c>
      <c r="B196" s="4" t="s">
        <v>153</v>
      </c>
      <c r="C196" s="130">
        <v>415028</v>
      </c>
      <c r="D196" s="130">
        <v>349811</v>
      </c>
      <c r="E196" s="130">
        <v>764839</v>
      </c>
      <c r="F196" s="6">
        <v>2.19031E-3</v>
      </c>
      <c r="G196" s="6">
        <v>1.8461300000000001E-3</v>
      </c>
      <c r="H196" s="6">
        <v>4.0364400000000005E-3</v>
      </c>
    </row>
    <row r="197" spans="1:8" x14ac:dyDescent="0.2">
      <c r="A197" s="29">
        <v>125</v>
      </c>
      <c r="B197" s="4" t="s">
        <v>154</v>
      </c>
      <c r="C197" s="130">
        <v>46326</v>
      </c>
      <c r="D197" s="130">
        <v>39046</v>
      </c>
      <c r="E197" s="130">
        <v>85372</v>
      </c>
      <c r="F197" s="6">
        <v>2.4448999999999999E-4</v>
      </c>
      <c r="G197" s="6">
        <v>2.0607000000000001E-4</v>
      </c>
      <c r="H197" s="6">
        <v>4.5056000000000002E-4</v>
      </c>
    </row>
    <row r="198" spans="1:8" x14ac:dyDescent="0.2">
      <c r="A198" s="29">
        <v>126</v>
      </c>
      <c r="B198" s="4" t="s">
        <v>155</v>
      </c>
      <c r="C198" s="130">
        <v>83774</v>
      </c>
      <c r="D198" s="130">
        <v>70610</v>
      </c>
      <c r="E198" s="130">
        <v>154384</v>
      </c>
      <c r="F198" s="6">
        <v>4.4212E-4</v>
      </c>
      <c r="G198" s="6">
        <v>3.7263999999999998E-4</v>
      </c>
      <c r="H198" s="6">
        <v>8.1475999999999999E-4</v>
      </c>
    </row>
    <row r="199" spans="1:8" x14ac:dyDescent="0.2">
      <c r="A199" s="29">
        <v>127</v>
      </c>
      <c r="B199" s="4" t="s">
        <v>156</v>
      </c>
      <c r="C199" s="130">
        <v>444388</v>
      </c>
      <c r="D199" s="130">
        <v>374558</v>
      </c>
      <c r="E199" s="130">
        <v>818946</v>
      </c>
      <c r="F199" s="6">
        <v>2.3452600000000001E-3</v>
      </c>
      <c r="G199" s="6">
        <v>1.9767299999999999E-3</v>
      </c>
      <c r="H199" s="6">
        <v>4.3219899999999995E-3</v>
      </c>
    </row>
    <row r="200" spans="1:8" x14ac:dyDescent="0.2">
      <c r="A200" s="29">
        <v>128</v>
      </c>
      <c r="B200" s="4" t="s">
        <v>157</v>
      </c>
      <c r="C200" s="130">
        <v>200605</v>
      </c>
      <c r="D200" s="130">
        <v>169082</v>
      </c>
      <c r="E200" s="130">
        <v>369687</v>
      </c>
      <c r="F200" s="6">
        <v>1.0586899999999999E-3</v>
      </c>
      <c r="G200" s="6">
        <v>8.9232999999999999E-4</v>
      </c>
      <c r="H200" s="6">
        <v>1.9510199999999999E-3</v>
      </c>
    </row>
    <row r="201" spans="1:8" x14ac:dyDescent="0.2">
      <c r="A201" s="29">
        <v>129</v>
      </c>
      <c r="B201" s="4" t="s">
        <v>158</v>
      </c>
      <c r="C201" s="130">
        <v>110142</v>
      </c>
      <c r="D201" s="130">
        <v>92834</v>
      </c>
      <c r="E201" s="130">
        <v>202976</v>
      </c>
      <c r="F201" s="6">
        <v>5.8127999999999999E-4</v>
      </c>
      <c r="G201" s="6">
        <v>4.8992999999999997E-4</v>
      </c>
      <c r="H201" s="6">
        <v>1.07121E-3</v>
      </c>
    </row>
    <row r="202" spans="1:8" x14ac:dyDescent="0.2">
      <c r="A202" s="29">
        <v>131</v>
      </c>
      <c r="B202" s="4" t="s">
        <v>159</v>
      </c>
      <c r="C202" s="130">
        <v>182483</v>
      </c>
      <c r="D202" s="130">
        <v>153808</v>
      </c>
      <c r="E202" s="130">
        <v>336291</v>
      </c>
      <c r="F202" s="6">
        <v>9.6305999999999996E-4</v>
      </c>
      <c r="G202" s="6">
        <v>8.1172000000000004E-4</v>
      </c>
      <c r="H202" s="6">
        <v>1.7747800000000001E-3</v>
      </c>
    </row>
    <row r="203" spans="1:8" x14ac:dyDescent="0.2">
      <c r="A203" s="29">
        <v>134</v>
      </c>
      <c r="B203" s="4" t="s">
        <v>160</v>
      </c>
      <c r="C203" s="130">
        <v>585916</v>
      </c>
      <c r="D203" s="130">
        <v>493834</v>
      </c>
      <c r="E203" s="130">
        <v>1079750</v>
      </c>
      <c r="F203" s="6">
        <v>3.0921799999999999E-3</v>
      </c>
      <c r="G203" s="6">
        <v>2.6062099999999999E-3</v>
      </c>
      <c r="H203" s="6">
        <v>5.6983899999999994E-3</v>
      </c>
    </row>
    <row r="204" spans="1:8" x14ac:dyDescent="0.2">
      <c r="A204" s="29">
        <v>136</v>
      </c>
      <c r="B204" s="4" t="s">
        <v>161</v>
      </c>
      <c r="C204" s="130">
        <v>83504</v>
      </c>
      <c r="D204" s="130">
        <v>70382</v>
      </c>
      <c r="E204" s="130">
        <v>153886</v>
      </c>
      <c r="F204" s="6">
        <v>4.4068999999999998E-4</v>
      </c>
      <c r="G204" s="6">
        <v>3.7144000000000001E-4</v>
      </c>
      <c r="H204" s="6">
        <v>8.1212999999999999E-4</v>
      </c>
    </row>
    <row r="205" spans="1:8" x14ac:dyDescent="0.2">
      <c r="A205" s="29">
        <v>140</v>
      </c>
      <c r="B205" s="4" t="s">
        <v>162</v>
      </c>
      <c r="C205" s="130">
        <v>168725</v>
      </c>
      <c r="D205" s="130">
        <v>142212</v>
      </c>
      <c r="E205" s="130">
        <v>310937</v>
      </c>
      <c r="F205" s="6">
        <v>8.9044999999999999E-4</v>
      </c>
      <c r="G205" s="6">
        <v>7.5053000000000001E-4</v>
      </c>
      <c r="H205" s="6">
        <v>1.64098E-3</v>
      </c>
    </row>
    <row r="206" spans="1:8" x14ac:dyDescent="0.2">
      <c r="A206" s="29">
        <v>144</v>
      </c>
      <c r="B206" s="4" t="s">
        <v>163</v>
      </c>
      <c r="C206" s="130">
        <v>107471</v>
      </c>
      <c r="D206" s="130">
        <v>90583</v>
      </c>
      <c r="E206" s="130">
        <v>198054</v>
      </c>
      <c r="F206" s="6">
        <v>5.6718000000000003E-4</v>
      </c>
      <c r="G206" s="6">
        <v>4.7804999999999999E-4</v>
      </c>
      <c r="H206" s="6">
        <v>1.0452300000000001E-3</v>
      </c>
    </row>
    <row r="207" spans="1:8" x14ac:dyDescent="0.2">
      <c r="A207" s="29">
        <v>147</v>
      </c>
      <c r="B207" s="4" t="s">
        <v>164</v>
      </c>
      <c r="C207" s="130">
        <v>40560</v>
      </c>
      <c r="D207" s="130">
        <v>34186</v>
      </c>
      <c r="E207" s="130">
        <v>74746</v>
      </c>
      <c r="F207" s="6">
        <v>2.1405999999999999E-4</v>
      </c>
      <c r="G207" s="6">
        <v>1.8042000000000001E-4</v>
      </c>
      <c r="H207" s="6">
        <v>3.9448E-4</v>
      </c>
    </row>
    <row r="208" spans="1:8" x14ac:dyDescent="0.2">
      <c r="A208" s="29">
        <v>150</v>
      </c>
      <c r="B208" s="4" t="s">
        <v>165</v>
      </c>
      <c r="C208" s="130">
        <v>392893</v>
      </c>
      <c r="D208" s="130">
        <v>331155</v>
      </c>
      <c r="E208" s="130">
        <v>724048</v>
      </c>
      <c r="F208" s="6">
        <v>2.0734999999999998E-3</v>
      </c>
      <c r="G208" s="6">
        <v>1.74767E-3</v>
      </c>
      <c r="H208" s="6">
        <v>3.8211699999999996E-3</v>
      </c>
    </row>
    <row r="209" spans="1:8" x14ac:dyDescent="0.2">
      <c r="A209" s="29">
        <v>151</v>
      </c>
      <c r="B209" s="4" t="s">
        <v>166</v>
      </c>
      <c r="C209" s="130">
        <v>569239</v>
      </c>
      <c r="D209" s="130">
        <v>479789</v>
      </c>
      <c r="E209" s="130">
        <v>1049028</v>
      </c>
      <c r="F209" s="6">
        <v>3.0041600000000001E-3</v>
      </c>
      <c r="G209" s="6">
        <v>2.5320899999999999E-3</v>
      </c>
      <c r="H209" s="6">
        <v>5.5362499999999995E-3</v>
      </c>
    </row>
    <row r="210" spans="1:8" x14ac:dyDescent="0.2">
      <c r="A210" s="29">
        <v>154</v>
      </c>
      <c r="B210" s="4" t="s">
        <v>167</v>
      </c>
      <c r="C210" s="130">
        <v>319385</v>
      </c>
      <c r="D210" s="130">
        <v>269198</v>
      </c>
      <c r="E210" s="130">
        <v>588583</v>
      </c>
      <c r="F210" s="6">
        <v>1.68556E-3</v>
      </c>
      <c r="G210" s="6">
        <v>1.4207E-3</v>
      </c>
      <c r="H210" s="6">
        <v>3.10626E-3</v>
      </c>
    </row>
    <row r="211" spans="1:8" x14ac:dyDescent="0.2">
      <c r="A211" s="29">
        <v>155</v>
      </c>
      <c r="B211" s="4" t="s">
        <v>168</v>
      </c>
      <c r="C211" s="130">
        <v>85424</v>
      </c>
      <c r="D211" s="130">
        <v>72001</v>
      </c>
      <c r="E211" s="130">
        <v>157425</v>
      </c>
      <c r="F211" s="6">
        <v>4.5082999999999999E-4</v>
      </c>
      <c r="G211" s="6">
        <v>3.7999000000000003E-4</v>
      </c>
      <c r="H211" s="6">
        <v>8.3082000000000002E-4</v>
      </c>
    </row>
    <row r="212" spans="1:8" x14ac:dyDescent="0.2">
      <c r="A212" s="29">
        <v>156</v>
      </c>
      <c r="B212" s="4" t="s">
        <v>169</v>
      </c>
      <c r="C212" s="130">
        <v>142833</v>
      </c>
      <c r="D212" s="130">
        <v>120388</v>
      </c>
      <c r="E212" s="130">
        <v>263221</v>
      </c>
      <c r="F212" s="6">
        <v>7.538E-4</v>
      </c>
      <c r="G212" s="6">
        <v>6.3535000000000002E-4</v>
      </c>
      <c r="H212" s="6">
        <v>1.38915E-3</v>
      </c>
    </row>
    <row r="213" spans="1:8" x14ac:dyDescent="0.2">
      <c r="A213" s="29">
        <v>158</v>
      </c>
      <c r="B213" s="4" t="s">
        <v>170</v>
      </c>
      <c r="C213" s="130">
        <v>71280</v>
      </c>
      <c r="D213" s="130">
        <v>60079</v>
      </c>
      <c r="E213" s="130">
        <v>131359</v>
      </c>
      <c r="F213" s="6">
        <v>3.7617999999999999E-4</v>
      </c>
      <c r="G213" s="6">
        <v>3.1707000000000003E-4</v>
      </c>
      <c r="H213" s="6">
        <v>6.9325000000000007E-4</v>
      </c>
    </row>
    <row r="214" spans="1:8" x14ac:dyDescent="0.2">
      <c r="A214" s="29">
        <v>160</v>
      </c>
      <c r="B214" s="4" t="s">
        <v>171</v>
      </c>
      <c r="C214" s="130">
        <v>339688</v>
      </c>
      <c r="D214" s="130">
        <v>286310</v>
      </c>
      <c r="E214" s="130">
        <v>625998</v>
      </c>
      <c r="F214" s="6">
        <v>1.7927100000000001E-3</v>
      </c>
      <c r="G214" s="6">
        <v>1.511E-3</v>
      </c>
      <c r="H214" s="6">
        <v>3.3037100000000001E-3</v>
      </c>
    </row>
    <row r="215" spans="1:8" x14ac:dyDescent="0.2">
      <c r="A215" s="29">
        <v>161</v>
      </c>
      <c r="B215" s="4" t="s">
        <v>172</v>
      </c>
      <c r="C215" s="130">
        <v>124961</v>
      </c>
      <c r="D215" s="130">
        <v>105324</v>
      </c>
      <c r="E215" s="130">
        <v>230285</v>
      </c>
      <c r="F215" s="6">
        <v>6.5948000000000005E-4</v>
      </c>
      <c r="G215" s="6">
        <v>5.5584999999999999E-4</v>
      </c>
      <c r="H215" s="6">
        <v>1.2153300000000001E-3</v>
      </c>
    </row>
    <row r="216" spans="1:8" x14ac:dyDescent="0.2">
      <c r="A216" s="29">
        <v>162</v>
      </c>
      <c r="B216" s="4" t="s">
        <v>173</v>
      </c>
      <c r="C216" s="130">
        <v>364215</v>
      </c>
      <c r="D216" s="130">
        <v>306982</v>
      </c>
      <c r="E216" s="130">
        <v>671197</v>
      </c>
      <c r="F216" s="6">
        <v>1.9221500000000001E-3</v>
      </c>
      <c r="G216" s="6">
        <v>1.6201E-3</v>
      </c>
      <c r="H216" s="6">
        <v>3.5422500000000003E-3</v>
      </c>
    </row>
    <row r="217" spans="1:8" x14ac:dyDescent="0.2">
      <c r="A217" s="29">
        <v>163</v>
      </c>
      <c r="B217" s="4" t="s">
        <v>174</v>
      </c>
      <c r="C217" s="130">
        <v>82701</v>
      </c>
      <c r="D217" s="130">
        <v>69705</v>
      </c>
      <c r="E217" s="130">
        <v>152406</v>
      </c>
      <c r="F217" s="6">
        <v>4.3646000000000001E-4</v>
      </c>
      <c r="G217" s="6">
        <v>3.6787000000000001E-4</v>
      </c>
      <c r="H217" s="6">
        <v>8.0433000000000002E-4</v>
      </c>
    </row>
    <row r="218" spans="1:8" x14ac:dyDescent="0.2">
      <c r="A218" s="29">
        <v>166</v>
      </c>
      <c r="B218" s="4" t="s">
        <v>175</v>
      </c>
      <c r="C218" s="130">
        <v>481349</v>
      </c>
      <c r="D218" s="130">
        <v>405710</v>
      </c>
      <c r="E218" s="130">
        <v>887059</v>
      </c>
      <c r="F218" s="6">
        <v>2.54032E-3</v>
      </c>
      <c r="G218" s="6">
        <v>2.1411400000000001E-3</v>
      </c>
      <c r="H218" s="6">
        <v>4.6814600000000001E-3</v>
      </c>
    </row>
    <row r="219" spans="1:8" x14ac:dyDescent="0.2">
      <c r="A219" s="29">
        <v>167</v>
      </c>
      <c r="B219" s="4" t="s">
        <v>176</v>
      </c>
      <c r="C219" s="130">
        <v>130946</v>
      </c>
      <c r="D219" s="130">
        <v>110369</v>
      </c>
      <c r="E219" s="130">
        <v>241315</v>
      </c>
      <c r="F219" s="6">
        <v>6.9107000000000001E-4</v>
      </c>
      <c r="G219" s="6">
        <v>5.8246999999999997E-4</v>
      </c>
      <c r="H219" s="6">
        <v>1.2735400000000001E-3</v>
      </c>
    </row>
    <row r="220" spans="1:8" hidden="1" x14ac:dyDescent="0.2">
      <c r="A220" s="29"/>
      <c r="B220" s="4"/>
      <c r="C220" s="131"/>
      <c r="D220" s="131"/>
      <c r="E220" s="11"/>
      <c r="F220" s="13"/>
      <c r="G220" s="13"/>
      <c r="H220" s="13"/>
    </row>
    <row r="221" spans="1:8" hidden="1" x14ac:dyDescent="0.2">
      <c r="A221" s="29"/>
      <c r="B221" s="4"/>
      <c r="C221" s="131"/>
      <c r="D221" s="131"/>
      <c r="E221" s="11"/>
      <c r="F221" s="13"/>
      <c r="G221" s="13"/>
      <c r="H221" s="13"/>
    </row>
    <row r="222" spans="1:8" ht="14.25" hidden="1" x14ac:dyDescent="0.35">
      <c r="A222" s="23"/>
      <c r="B222" s="22" t="s">
        <v>8</v>
      </c>
      <c r="C222" s="27" t="s">
        <v>4</v>
      </c>
      <c r="D222" s="28"/>
      <c r="E222" s="28"/>
      <c r="F222" s="27" t="s">
        <v>6</v>
      </c>
      <c r="G222" s="27"/>
      <c r="H222" s="27"/>
    </row>
    <row r="223" spans="1:8" ht="14.25" hidden="1" x14ac:dyDescent="0.35">
      <c r="A223" s="23" t="s">
        <v>3</v>
      </c>
      <c r="B223" s="22" t="s">
        <v>9</v>
      </c>
      <c r="C223" s="73" t="s">
        <v>1</v>
      </c>
      <c r="D223" s="73" t="s">
        <v>2</v>
      </c>
      <c r="E223" s="73" t="s">
        <v>5</v>
      </c>
      <c r="F223" s="73" t="s">
        <v>1</v>
      </c>
      <c r="G223" s="73" t="s">
        <v>2</v>
      </c>
      <c r="H223" s="73" t="s">
        <v>5</v>
      </c>
    </row>
    <row r="224" spans="1:8" ht="14.25" hidden="1" x14ac:dyDescent="0.35">
      <c r="A224" s="30"/>
      <c r="B224" s="17"/>
      <c r="C224" s="2"/>
      <c r="D224" s="2"/>
      <c r="E224" s="2"/>
      <c r="F224" s="3"/>
      <c r="G224" s="3"/>
      <c r="H224" s="3"/>
    </row>
    <row r="225" spans="1:8" x14ac:dyDescent="0.2">
      <c r="A225" s="29">
        <v>170</v>
      </c>
      <c r="B225" s="4" t="s">
        <v>177</v>
      </c>
      <c r="C225" s="130">
        <v>68426</v>
      </c>
      <c r="D225" s="130">
        <v>57674</v>
      </c>
      <c r="E225" s="130">
        <v>126100</v>
      </c>
      <c r="F225" s="6">
        <v>3.6111999999999998E-4</v>
      </c>
      <c r="G225" s="6">
        <v>3.0437999999999998E-4</v>
      </c>
      <c r="H225" s="6">
        <v>6.6549999999999997E-4</v>
      </c>
    </row>
    <row r="226" spans="1:8" x14ac:dyDescent="0.2">
      <c r="A226" s="29">
        <v>173</v>
      </c>
      <c r="B226" s="4" t="s">
        <v>178</v>
      </c>
      <c r="C226" s="130">
        <v>336090</v>
      </c>
      <c r="D226" s="130">
        <v>283277</v>
      </c>
      <c r="E226" s="130">
        <v>619367</v>
      </c>
      <c r="F226" s="6">
        <v>1.7737199999999999E-3</v>
      </c>
      <c r="G226" s="6">
        <v>1.495E-3</v>
      </c>
      <c r="H226" s="6">
        <v>3.2687200000000001E-3</v>
      </c>
    </row>
    <row r="227" spans="1:8" x14ac:dyDescent="0.2">
      <c r="A227" s="29">
        <v>180</v>
      </c>
      <c r="B227" s="4" t="s">
        <v>179</v>
      </c>
      <c r="C227" s="130">
        <v>98167</v>
      </c>
      <c r="D227" s="130">
        <v>82741</v>
      </c>
      <c r="E227" s="130">
        <v>180908</v>
      </c>
      <c r="F227" s="6">
        <v>5.1807999999999997E-4</v>
      </c>
      <c r="G227" s="6">
        <v>4.3667000000000001E-4</v>
      </c>
      <c r="H227" s="6">
        <v>9.5474999999999998E-4</v>
      </c>
    </row>
    <row r="228" spans="1:8" x14ac:dyDescent="0.2">
      <c r="A228" s="29">
        <v>182</v>
      </c>
      <c r="B228" s="4" t="s">
        <v>180</v>
      </c>
      <c r="C228" s="130">
        <v>137352</v>
      </c>
      <c r="D228" s="130">
        <v>115769</v>
      </c>
      <c r="E228" s="130">
        <v>253121</v>
      </c>
      <c r="F228" s="6">
        <v>7.2488000000000001E-4</v>
      </c>
      <c r="G228" s="6">
        <v>6.1096999999999996E-4</v>
      </c>
      <c r="H228" s="6">
        <v>1.33585E-3</v>
      </c>
    </row>
    <row r="229" spans="1:8" x14ac:dyDescent="0.2">
      <c r="A229" s="29">
        <v>190</v>
      </c>
      <c r="B229" s="4" t="s">
        <v>181</v>
      </c>
      <c r="C229" s="130">
        <v>39086</v>
      </c>
      <c r="D229" s="130">
        <v>32944</v>
      </c>
      <c r="E229" s="130">
        <v>72030</v>
      </c>
      <c r="F229" s="6">
        <v>2.0628000000000001E-4</v>
      </c>
      <c r="G229" s="6">
        <v>1.7385999999999999E-4</v>
      </c>
      <c r="H229" s="6">
        <v>3.8014E-4</v>
      </c>
    </row>
    <row r="230" spans="1:8" x14ac:dyDescent="0.2">
      <c r="A230" s="29">
        <v>191</v>
      </c>
      <c r="B230" s="4" t="s">
        <v>182</v>
      </c>
      <c r="C230" s="130">
        <v>62012</v>
      </c>
      <c r="D230" s="130">
        <v>52268</v>
      </c>
      <c r="E230" s="130">
        <v>114280</v>
      </c>
      <c r="F230" s="6">
        <v>3.2727E-4</v>
      </c>
      <c r="G230" s="6">
        <v>2.7584000000000002E-4</v>
      </c>
      <c r="H230" s="6">
        <v>6.0311000000000002E-4</v>
      </c>
    </row>
    <row r="231" spans="1:8" x14ac:dyDescent="0.2">
      <c r="A231" s="29">
        <v>206</v>
      </c>
      <c r="B231" s="4" t="s">
        <v>183</v>
      </c>
      <c r="C231" s="130">
        <v>140231</v>
      </c>
      <c r="D231" s="130">
        <v>118196</v>
      </c>
      <c r="E231" s="130">
        <v>258427</v>
      </c>
      <c r="F231" s="6">
        <v>7.4007000000000001E-4</v>
      </c>
      <c r="G231" s="6">
        <v>6.2377999999999999E-4</v>
      </c>
      <c r="H231" s="6">
        <v>1.36385E-3</v>
      </c>
    </row>
    <row r="232" spans="1:8" x14ac:dyDescent="0.2">
      <c r="A232" s="29">
        <v>210</v>
      </c>
      <c r="B232" s="4" t="s">
        <v>184</v>
      </c>
      <c r="C232" s="130">
        <v>233110</v>
      </c>
      <c r="D232" s="130">
        <v>196479</v>
      </c>
      <c r="E232" s="130">
        <v>429589</v>
      </c>
      <c r="F232" s="6">
        <v>1.2302400000000001E-3</v>
      </c>
      <c r="G232" s="6">
        <v>1.03692E-3</v>
      </c>
      <c r="H232" s="6">
        <v>2.2671599999999998E-3</v>
      </c>
    </row>
    <row r="233" spans="1:8" x14ac:dyDescent="0.2">
      <c r="A233" s="29">
        <v>214</v>
      </c>
      <c r="B233" s="4" t="s">
        <v>185</v>
      </c>
      <c r="C233" s="130">
        <v>140799</v>
      </c>
      <c r="D233" s="130">
        <v>118674</v>
      </c>
      <c r="E233" s="130">
        <v>259473</v>
      </c>
      <c r="F233" s="6">
        <v>7.4306999999999997E-4</v>
      </c>
      <c r="G233" s="6">
        <v>6.2629999999999999E-4</v>
      </c>
      <c r="H233" s="6">
        <v>1.36937E-3</v>
      </c>
    </row>
    <row r="234" spans="1:8" x14ac:dyDescent="0.2">
      <c r="A234" s="29">
        <v>221</v>
      </c>
      <c r="B234" s="4" t="s">
        <v>186</v>
      </c>
      <c r="C234" s="130">
        <v>251023</v>
      </c>
      <c r="D234" s="130">
        <v>211577</v>
      </c>
      <c r="E234" s="130">
        <v>462600</v>
      </c>
      <c r="F234" s="6">
        <v>1.32478E-3</v>
      </c>
      <c r="G234" s="6">
        <v>1.1165999999999999E-3</v>
      </c>
      <c r="H234" s="6">
        <v>2.4413799999999999E-3</v>
      </c>
    </row>
    <row r="235" spans="1:8" x14ac:dyDescent="0.2">
      <c r="A235" s="29">
        <v>222</v>
      </c>
      <c r="B235" s="4" t="s">
        <v>187</v>
      </c>
      <c r="C235" s="130">
        <v>268146</v>
      </c>
      <c r="D235" s="130">
        <v>226010</v>
      </c>
      <c r="E235" s="130">
        <v>494156</v>
      </c>
      <c r="F235" s="6">
        <v>1.4151400000000001E-3</v>
      </c>
      <c r="G235" s="6">
        <v>1.1927699999999999E-3</v>
      </c>
      <c r="H235" s="6">
        <v>2.6079099999999997E-3</v>
      </c>
    </row>
    <row r="236" spans="1:8" x14ac:dyDescent="0.2">
      <c r="A236" s="29">
        <v>224</v>
      </c>
      <c r="B236" s="4" t="s">
        <v>188</v>
      </c>
      <c r="C236" s="130">
        <v>773622</v>
      </c>
      <c r="D236" s="130">
        <v>652057</v>
      </c>
      <c r="E236" s="130">
        <v>1425679</v>
      </c>
      <c r="F236" s="6">
        <v>4.0828000000000001E-3</v>
      </c>
      <c r="G236" s="6">
        <v>3.4412399999999999E-3</v>
      </c>
      <c r="H236" s="6">
        <v>7.5240400000000001E-3</v>
      </c>
    </row>
    <row r="237" spans="1:8" x14ac:dyDescent="0.2">
      <c r="A237" s="29">
        <v>226</v>
      </c>
      <c r="B237" s="4" t="s">
        <v>189</v>
      </c>
      <c r="C237" s="130">
        <v>467565</v>
      </c>
      <c r="D237" s="130">
        <v>394092</v>
      </c>
      <c r="E237" s="130">
        <v>861657</v>
      </c>
      <c r="F237" s="6">
        <v>2.46758E-3</v>
      </c>
      <c r="G237" s="6">
        <v>2.07982E-3</v>
      </c>
      <c r="H237" s="6">
        <v>4.5474000000000001E-3</v>
      </c>
    </row>
    <row r="238" spans="1:8" x14ac:dyDescent="0.2">
      <c r="A238" s="29">
        <v>227</v>
      </c>
      <c r="B238" s="4" t="s">
        <v>190</v>
      </c>
      <c r="C238" s="130">
        <v>122574</v>
      </c>
      <c r="D238" s="130">
        <v>103313</v>
      </c>
      <c r="E238" s="130">
        <v>225887</v>
      </c>
      <c r="F238" s="6">
        <v>6.4689000000000001E-4</v>
      </c>
      <c r="G238" s="6">
        <v>5.4524E-4</v>
      </c>
      <c r="H238" s="6">
        <v>1.19213E-3</v>
      </c>
    </row>
    <row r="239" spans="1:8" x14ac:dyDescent="0.2">
      <c r="A239" s="29">
        <v>228</v>
      </c>
      <c r="B239" s="4" t="s">
        <v>191</v>
      </c>
      <c r="C239" s="130">
        <v>105005</v>
      </c>
      <c r="D239" s="130">
        <v>88504</v>
      </c>
      <c r="E239" s="130">
        <v>193509</v>
      </c>
      <c r="F239" s="6">
        <v>5.5416000000000005E-4</v>
      </c>
      <c r="G239" s="6">
        <v>4.6707999999999998E-4</v>
      </c>
      <c r="H239" s="6">
        <v>1.0212400000000001E-3</v>
      </c>
    </row>
    <row r="240" spans="1:8" x14ac:dyDescent="0.2">
      <c r="A240" s="29">
        <v>230</v>
      </c>
      <c r="B240" s="4" t="s">
        <v>192</v>
      </c>
      <c r="C240" s="130">
        <v>207728</v>
      </c>
      <c r="D240" s="130">
        <v>175086</v>
      </c>
      <c r="E240" s="130">
        <v>382814</v>
      </c>
      <c r="F240" s="6">
        <v>1.09629E-3</v>
      </c>
      <c r="G240" s="6">
        <v>9.2402000000000001E-4</v>
      </c>
      <c r="H240" s="6">
        <v>2.02031E-3</v>
      </c>
    </row>
    <row r="241" spans="1:8" x14ac:dyDescent="0.2">
      <c r="A241" s="29">
        <v>231</v>
      </c>
      <c r="B241" s="4" t="s">
        <v>193</v>
      </c>
      <c r="C241" s="130">
        <v>72334</v>
      </c>
      <c r="D241" s="130">
        <v>60968</v>
      </c>
      <c r="E241" s="130">
        <v>133302</v>
      </c>
      <c r="F241" s="6">
        <v>3.8173999999999999E-4</v>
      </c>
      <c r="G241" s="6">
        <v>3.2175999999999998E-4</v>
      </c>
      <c r="H241" s="6">
        <v>7.0349999999999992E-4</v>
      </c>
    </row>
    <row r="242" spans="1:8" x14ac:dyDescent="0.2">
      <c r="A242" s="29">
        <v>235</v>
      </c>
      <c r="B242" s="4" t="s">
        <v>194</v>
      </c>
      <c r="C242" s="130">
        <v>145218</v>
      </c>
      <c r="D242" s="130">
        <v>122398</v>
      </c>
      <c r="E242" s="130">
        <v>267616</v>
      </c>
      <c r="F242" s="6">
        <v>7.6639000000000004E-4</v>
      </c>
      <c r="G242" s="6">
        <v>6.4596E-4</v>
      </c>
      <c r="H242" s="6">
        <v>1.4123500000000002E-3</v>
      </c>
    </row>
    <row r="243" spans="1:8" x14ac:dyDescent="0.2">
      <c r="A243" s="29">
        <v>238</v>
      </c>
      <c r="B243" s="4" t="s">
        <v>195</v>
      </c>
      <c r="C243" s="130">
        <v>311995</v>
      </c>
      <c r="D243" s="130">
        <v>262968</v>
      </c>
      <c r="E243" s="130">
        <v>574963</v>
      </c>
      <c r="F243" s="6">
        <v>1.64656E-3</v>
      </c>
      <c r="G243" s="6">
        <v>1.3878199999999999E-3</v>
      </c>
      <c r="H243" s="6">
        <v>3.0343799999999997E-3</v>
      </c>
    </row>
    <row r="244" spans="1:8" x14ac:dyDescent="0.2">
      <c r="A244" s="29">
        <v>239</v>
      </c>
      <c r="B244" s="4" t="s">
        <v>196</v>
      </c>
      <c r="C244" s="130">
        <v>130963</v>
      </c>
      <c r="D244" s="130">
        <v>110383</v>
      </c>
      <c r="E244" s="130">
        <v>241346</v>
      </c>
      <c r="F244" s="6">
        <v>6.9116000000000002E-4</v>
      </c>
      <c r="G244" s="6">
        <v>5.8255000000000004E-4</v>
      </c>
      <c r="H244" s="6">
        <v>1.2737099999999999E-3</v>
      </c>
    </row>
    <row r="245" spans="1:8" x14ac:dyDescent="0.2">
      <c r="A245" s="29">
        <v>240</v>
      </c>
      <c r="B245" s="4" t="s">
        <v>197</v>
      </c>
      <c r="C245" s="130">
        <v>61725</v>
      </c>
      <c r="D245" s="130">
        <v>52025</v>
      </c>
      <c r="E245" s="130">
        <v>113750</v>
      </c>
      <c r="F245" s="6">
        <v>3.2574999999999998E-4</v>
      </c>
      <c r="G245" s="6">
        <v>2.7455999999999997E-4</v>
      </c>
      <c r="H245" s="6">
        <v>6.0030999999999995E-4</v>
      </c>
    </row>
    <row r="246" spans="1:8" x14ac:dyDescent="0.2">
      <c r="A246" s="29">
        <v>246</v>
      </c>
      <c r="B246" s="4" t="s">
        <v>198</v>
      </c>
      <c r="C246" s="130">
        <v>225809</v>
      </c>
      <c r="D246" s="130">
        <v>190326</v>
      </c>
      <c r="E246" s="130">
        <v>416135</v>
      </c>
      <c r="F246" s="6">
        <v>1.1917099999999999E-3</v>
      </c>
      <c r="G246" s="6">
        <v>1.00445E-3</v>
      </c>
      <c r="H246" s="6">
        <v>2.19616E-3</v>
      </c>
    </row>
    <row r="247" spans="1:8" x14ac:dyDescent="0.2">
      <c r="A247" s="29">
        <v>247</v>
      </c>
      <c r="B247" s="4" t="s">
        <v>199</v>
      </c>
      <c r="C247" s="130">
        <v>37304</v>
      </c>
      <c r="D247" s="130">
        <v>31443</v>
      </c>
      <c r="E247" s="130">
        <v>68747</v>
      </c>
      <c r="F247" s="6">
        <v>1.9687E-4</v>
      </c>
      <c r="G247" s="6">
        <v>1.6594E-4</v>
      </c>
      <c r="H247" s="6">
        <v>3.6280999999999998E-4</v>
      </c>
    </row>
    <row r="248" spans="1:8" x14ac:dyDescent="0.2">
      <c r="A248" s="29">
        <v>258</v>
      </c>
      <c r="B248" s="4" t="s">
        <v>200</v>
      </c>
      <c r="C248" s="130">
        <v>271821</v>
      </c>
      <c r="D248" s="130">
        <v>229107</v>
      </c>
      <c r="E248" s="130">
        <v>500928</v>
      </c>
      <c r="F248" s="6">
        <v>1.43454E-3</v>
      </c>
      <c r="G248" s="6">
        <v>1.20911E-3</v>
      </c>
      <c r="H248" s="6">
        <v>2.64365E-3</v>
      </c>
    </row>
    <row r="249" spans="1:8" x14ac:dyDescent="0.2">
      <c r="A249" s="29">
        <v>260</v>
      </c>
      <c r="B249" s="4" t="s">
        <v>201</v>
      </c>
      <c r="C249" s="130">
        <v>97813</v>
      </c>
      <c r="D249" s="130">
        <v>82443</v>
      </c>
      <c r="E249" s="130">
        <v>180256</v>
      </c>
      <c r="F249" s="6">
        <v>5.1621000000000002E-4</v>
      </c>
      <c r="G249" s="6">
        <v>4.3509000000000001E-4</v>
      </c>
      <c r="H249" s="6">
        <v>9.5129999999999998E-4</v>
      </c>
    </row>
    <row r="250" spans="1:8" x14ac:dyDescent="0.2">
      <c r="A250" s="29">
        <v>261</v>
      </c>
      <c r="B250" s="4" t="s">
        <v>202</v>
      </c>
      <c r="C250" s="130">
        <v>107816</v>
      </c>
      <c r="D250" s="130">
        <v>90875</v>
      </c>
      <c r="E250" s="130">
        <v>198691</v>
      </c>
      <c r="F250" s="6">
        <v>5.6899999999999995E-4</v>
      </c>
      <c r="G250" s="6">
        <v>4.7959000000000001E-4</v>
      </c>
      <c r="H250" s="6">
        <v>1.0485899999999999E-3</v>
      </c>
    </row>
    <row r="251" spans="1:8" x14ac:dyDescent="0.2">
      <c r="A251" s="29"/>
      <c r="B251" s="4"/>
      <c r="C251" s="132">
        <f t="shared" ref="C251:H251" si="3">SUM(C55:C250)</f>
        <v>97156891</v>
      </c>
      <c r="D251" s="132">
        <f t="shared" si="3"/>
        <v>81889701</v>
      </c>
      <c r="E251" s="132">
        <f t="shared" si="3"/>
        <v>179046592</v>
      </c>
      <c r="F251" s="133">
        <f t="shared" si="3"/>
        <v>0.51274648000000023</v>
      </c>
      <c r="G251" s="133">
        <f t="shared" si="3"/>
        <v>0.4321736500000003</v>
      </c>
      <c r="H251" s="133">
        <f t="shared" si="3"/>
        <v>0.94492012999999975</v>
      </c>
    </row>
    <row r="252" spans="1:8" x14ac:dyDescent="0.2">
      <c r="A252" s="29"/>
      <c r="B252" s="4"/>
      <c r="C252" s="15"/>
      <c r="D252" s="15"/>
      <c r="E252" s="15"/>
      <c r="F252" s="6"/>
      <c r="G252" s="6"/>
      <c r="H252" s="6"/>
    </row>
    <row r="253" spans="1:8" x14ac:dyDescent="0.2">
      <c r="A253" s="29">
        <v>870</v>
      </c>
      <c r="B253" s="4" t="s">
        <v>203</v>
      </c>
      <c r="C253" s="104">
        <v>81976</v>
      </c>
      <c r="D253" s="104">
        <v>67870</v>
      </c>
      <c r="E253" s="104">
        <v>149846</v>
      </c>
      <c r="F253" s="6">
        <v>4.3262999999999998E-4</v>
      </c>
      <c r="G253" s="6">
        <v>3.5817999999999999E-4</v>
      </c>
      <c r="H253" s="6">
        <v>7.9080999999999997E-4</v>
      </c>
    </row>
    <row r="254" spans="1:8" x14ac:dyDescent="0.2">
      <c r="A254" s="29">
        <v>871</v>
      </c>
      <c r="B254" s="4" t="s">
        <v>204</v>
      </c>
      <c r="C254" s="15">
        <v>30292</v>
      </c>
      <c r="D254" s="15">
        <v>24786</v>
      </c>
      <c r="E254" s="15">
        <v>55078</v>
      </c>
      <c r="F254" s="6">
        <v>1.5987E-4</v>
      </c>
      <c r="G254" s="6">
        <v>1.3081E-4</v>
      </c>
      <c r="H254" s="6">
        <v>2.9067999999999997E-4</v>
      </c>
    </row>
    <row r="255" spans="1:8" hidden="1" x14ac:dyDescent="0.2">
      <c r="A255" s="29"/>
      <c r="B255" s="4"/>
      <c r="C255" s="19"/>
      <c r="D255" s="19"/>
      <c r="E255" s="20"/>
      <c r="F255" s="13"/>
      <c r="G255" s="13"/>
      <c r="H255" s="13"/>
    </row>
    <row r="256" spans="1:8" hidden="1" x14ac:dyDescent="0.2">
      <c r="A256" s="29"/>
      <c r="B256" s="4"/>
      <c r="C256" s="19"/>
      <c r="D256" s="19"/>
      <c r="E256" s="20"/>
      <c r="F256" s="13"/>
      <c r="G256" s="13"/>
      <c r="H256" s="13"/>
    </row>
    <row r="257" spans="1:8" ht="14.25" hidden="1" x14ac:dyDescent="0.35">
      <c r="A257" s="23"/>
      <c r="B257" s="22" t="s">
        <v>8</v>
      </c>
      <c r="C257" s="27" t="s">
        <v>4</v>
      </c>
      <c r="D257" s="28"/>
      <c r="E257" s="28"/>
      <c r="F257" s="27" t="s">
        <v>6</v>
      </c>
      <c r="G257" s="27"/>
      <c r="H257" s="27"/>
    </row>
    <row r="258" spans="1:8" ht="14.25" hidden="1" x14ac:dyDescent="0.35">
      <c r="A258" s="23" t="s">
        <v>3</v>
      </c>
      <c r="B258" s="22" t="s">
        <v>9</v>
      </c>
      <c r="C258" s="73" t="s">
        <v>1</v>
      </c>
      <c r="D258" s="73" t="s">
        <v>2</v>
      </c>
      <c r="E258" s="73" t="s">
        <v>5</v>
      </c>
      <c r="F258" s="73" t="s">
        <v>1</v>
      </c>
      <c r="G258" s="73" t="s">
        <v>2</v>
      </c>
      <c r="H258" s="73" t="s">
        <v>5</v>
      </c>
    </row>
    <row r="259" spans="1:8" ht="14.25" hidden="1" x14ac:dyDescent="0.35">
      <c r="A259" s="30"/>
      <c r="B259" s="17"/>
      <c r="C259" s="2"/>
      <c r="D259" s="2"/>
      <c r="E259" s="2"/>
      <c r="F259" s="3"/>
      <c r="G259" s="3"/>
      <c r="H259" s="3"/>
    </row>
    <row r="260" spans="1:8" x14ac:dyDescent="0.2">
      <c r="A260" s="29">
        <v>872</v>
      </c>
      <c r="B260" s="4" t="s">
        <v>205</v>
      </c>
      <c r="C260" s="15">
        <v>7867</v>
      </c>
      <c r="D260" s="15">
        <v>6631</v>
      </c>
      <c r="E260" s="15">
        <v>14498</v>
      </c>
      <c r="F260" s="6">
        <v>4.1520000000000002E-5</v>
      </c>
      <c r="G260" s="6">
        <v>3.4999999999999997E-5</v>
      </c>
      <c r="H260" s="6">
        <v>7.6520000000000006E-5</v>
      </c>
    </row>
    <row r="261" spans="1:8" x14ac:dyDescent="0.2">
      <c r="A261" s="29">
        <v>890</v>
      </c>
      <c r="B261" s="4" t="s">
        <v>206</v>
      </c>
      <c r="C261" s="104">
        <v>46853</v>
      </c>
      <c r="D261" s="104">
        <v>39059</v>
      </c>
      <c r="E261" s="104">
        <v>85912</v>
      </c>
      <c r="F261" s="6">
        <v>2.4727000000000001E-4</v>
      </c>
      <c r="G261" s="6">
        <v>2.0613000000000001E-4</v>
      </c>
      <c r="H261" s="6">
        <v>4.5340000000000002E-4</v>
      </c>
    </row>
    <row r="262" spans="1:8" x14ac:dyDescent="0.2">
      <c r="A262" s="29">
        <v>891</v>
      </c>
      <c r="B262" s="4" t="s">
        <v>207</v>
      </c>
      <c r="C262" s="104">
        <v>12875</v>
      </c>
      <c r="D262" s="104">
        <v>10838</v>
      </c>
      <c r="E262" s="104">
        <v>23713</v>
      </c>
      <c r="F262" s="6">
        <v>6.7949999999999998E-5</v>
      </c>
      <c r="G262" s="6">
        <v>5.7200000000000001E-5</v>
      </c>
      <c r="H262" s="6">
        <v>1.2515000000000001E-4</v>
      </c>
    </row>
    <row r="263" spans="1:8" x14ac:dyDescent="0.2">
      <c r="A263" s="29">
        <v>892</v>
      </c>
      <c r="B263" s="4" t="s">
        <v>208</v>
      </c>
      <c r="C263" s="104">
        <v>4884</v>
      </c>
      <c r="D263" s="104">
        <v>4117</v>
      </c>
      <c r="E263" s="104">
        <v>9001</v>
      </c>
      <c r="F263" s="6">
        <v>2.5780000000000001E-5</v>
      </c>
      <c r="G263" s="6">
        <v>2.173E-5</v>
      </c>
      <c r="H263" s="6">
        <v>4.7509999999999997E-5</v>
      </c>
    </row>
    <row r="264" spans="1:8" x14ac:dyDescent="0.2">
      <c r="A264" s="29">
        <v>894</v>
      </c>
      <c r="B264" s="4" t="s">
        <v>209</v>
      </c>
      <c r="C264" s="104">
        <v>92450</v>
      </c>
      <c r="D264" s="104">
        <v>75879</v>
      </c>
      <c r="E264" s="104">
        <v>168329</v>
      </c>
      <c r="F264" s="6">
        <v>4.8790999999999998E-4</v>
      </c>
      <c r="G264" s="6">
        <v>4.0045E-4</v>
      </c>
      <c r="H264" s="6">
        <v>8.8835999999999993E-4</v>
      </c>
    </row>
    <row r="265" spans="1:8" ht="14.25" x14ac:dyDescent="0.35">
      <c r="A265" s="29">
        <v>895</v>
      </c>
      <c r="B265" s="4" t="s">
        <v>210</v>
      </c>
      <c r="C265" s="105">
        <v>60195</v>
      </c>
      <c r="D265" s="105">
        <v>50291</v>
      </c>
      <c r="E265" s="105">
        <v>110486</v>
      </c>
      <c r="F265" s="21">
        <v>3.1767999999999998E-4</v>
      </c>
      <c r="G265" s="21">
        <v>2.6540999999999999E-4</v>
      </c>
      <c r="H265" s="21">
        <v>5.8308999999999998E-4</v>
      </c>
    </row>
    <row r="266" spans="1:8" ht="14.25" x14ac:dyDescent="0.35">
      <c r="A266" s="29"/>
      <c r="B266" s="4"/>
      <c r="C266" s="9"/>
      <c r="D266" s="9"/>
      <c r="E266" s="9"/>
      <c r="F266" s="10"/>
      <c r="G266" s="16"/>
      <c r="H266" s="16"/>
    </row>
    <row r="267" spans="1:8" ht="14.25" x14ac:dyDescent="0.35">
      <c r="A267" s="30"/>
      <c r="B267" s="89" t="s">
        <v>225</v>
      </c>
      <c r="C267" s="87">
        <f>SUM(C55:C266)</f>
        <v>194651174</v>
      </c>
      <c r="D267" s="87">
        <f>SUM(D55:D266)</f>
        <v>164058873</v>
      </c>
      <c r="E267" s="87">
        <f>SUM(E55:E266)</f>
        <v>358710047</v>
      </c>
      <c r="F267" s="88">
        <f>SUM(F55:F265)</f>
        <v>1.0272735700000004</v>
      </c>
      <c r="G267" s="88">
        <f>SUM(G55:G265)</f>
        <v>0.8658222100000007</v>
      </c>
      <c r="H267" s="88">
        <f>SUM(H55:H265)</f>
        <v>1.8930957799999992</v>
      </c>
    </row>
    <row r="268" spans="1:8" x14ac:dyDescent="0.2">
      <c r="A268" s="30"/>
      <c r="B268" s="4"/>
      <c r="C268" s="19"/>
      <c r="D268" s="11"/>
      <c r="E268" s="20"/>
      <c r="F268" s="14"/>
      <c r="G268" s="14"/>
      <c r="H268" s="14"/>
    </row>
    <row r="269" spans="1:8" ht="14.25" x14ac:dyDescent="0.35">
      <c r="A269" s="30"/>
      <c r="B269" s="4" t="s">
        <v>217</v>
      </c>
      <c r="C269" s="9">
        <f>C48+C27+C267</f>
        <v>196187707</v>
      </c>
      <c r="D269" s="9">
        <f>D48+D27+D267</f>
        <v>164787634</v>
      </c>
      <c r="E269" s="9">
        <f>E48+E27+E267</f>
        <v>360975341</v>
      </c>
      <c r="F269" s="68">
        <f>F267+F48+F27</f>
        <v>1.0353826300000004</v>
      </c>
      <c r="G269" s="68">
        <f>G267+G48+G27</f>
        <v>0.86966826000000075</v>
      </c>
      <c r="H269" s="68">
        <f>H267+H48+H27</f>
        <v>1.9050508899999992</v>
      </c>
    </row>
    <row r="270" spans="1:8" ht="14.25" x14ac:dyDescent="0.35">
      <c r="A270" s="30"/>
      <c r="B270" s="4"/>
      <c r="C270" s="9"/>
      <c r="D270" s="9"/>
      <c r="E270" s="9"/>
      <c r="F270" s="68"/>
      <c r="G270" s="68"/>
      <c r="H270" s="68"/>
    </row>
    <row r="271" spans="1:8" ht="14.25" x14ac:dyDescent="0.35">
      <c r="A271" s="30"/>
      <c r="B271" s="4" t="s">
        <v>212</v>
      </c>
      <c r="C271" s="9">
        <f t="shared" ref="C271:H271" si="4">C15</f>
        <v>5124202</v>
      </c>
      <c r="D271" s="9">
        <f t="shared" si="4"/>
        <v>2430352</v>
      </c>
      <c r="E271" s="9">
        <f t="shared" si="4"/>
        <v>7554554</v>
      </c>
      <c r="F271" s="68">
        <f t="shared" si="4"/>
        <v>2.7043029999999999E-2</v>
      </c>
      <c r="G271" s="68">
        <f t="shared" si="4"/>
        <v>1.2826209999999999E-2</v>
      </c>
      <c r="H271" s="68">
        <f t="shared" si="4"/>
        <v>3.986924E-2</v>
      </c>
    </row>
    <row r="272" spans="1:8" ht="14.25" x14ac:dyDescent="0.35">
      <c r="A272" s="30"/>
      <c r="B272" s="4"/>
      <c r="C272" s="5"/>
      <c r="D272" s="5"/>
      <c r="E272" s="9"/>
      <c r="F272" s="10"/>
      <c r="G272" s="16"/>
      <c r="H272" s="16"/>
    </row>
    <row r="273" spans="1:8" ht="14.25" x14ac:dyDescent="0.35">
      <c r="A273" s="30"/>
      <c r="B273" s="4" t="s">
        <v>211</v>
      </c>
      <c r="C273" s="69">
        <f>C271+C269</f>
        <v>201311909</v>
      </c>
      <c r="D273" s="69">
        <f t="shared" ref="D273:E273" si="5">D271+D269</f>
        <v>167217986</v>
      </c>
      <c r="E273" s="69">
        <f t="shared" si="5"/>
        <v>368529895</v>
      </c>
      <c r="F273" s="81">
        <f>F271+F269</f>
        <v>1.0624256600000004</v>
      </c>
      <c r="G273" s="81">
        <f t="shared" ref="G273:H273" si="6">G271+G269</f>
        <v>0.8824944700000007</v>
      </c>
      <c r="H273" s="81">
        <f t="shared" si="6"/>
        <v>1.9449201299999992</v>
      </c>
    </row>
    <row r="274" spans="1:8" ht="14.25" x14ac:dyDescent="0.35">
      <c r="A274" s="30"/>
      <c r="B274" s="4"/>
      <c r="C274" s="9"/>
      <c r="D274" s="9"/>
      <c r="E274" s="9"/>
      <c r="F274" s="11"/>
      <c r="G274" s="11"/>
      <c r="H274" s="32"/>
    </row>
    <row r="275" spans="1:8" x14ac:dyDescent="0.2">
      <c r="B275" s="26"/>
      <c r="C275" s="37"/>
      <c r="D275" s="35"/>
      <c r="E275" s="26" t="s">
        <v>10</v>
      </c>
      <c r="F275" s="26"/>
      <c r="G275" s="26"/>
      <c r="H275" s="26"/>
    </row>
    <row r="276" spans="1:8" x14ac:dyDescent="0.2">
      <c r="B276" s="26"/>
      <c r="C276" s="37"/>
      <c r="D276" s="26"/>
      <c r="E276" s="26"/>
      <c r="F276" s="26"/>
      <c r="G276" s="26"/>
      <c r="H276" s="26"/>
    </row>
    <row r="277" spans="1:8" x14ac:dyDescent="0.2">
      <c r="B277" s="26"/>
      <c r="C277" s="37"/>
      <c r="D277" s="26"/>
      <c r="E277" s="26"/>
      <c r="F277" s="26"/>
      <c r="G277" s="26"/>
      <c r="H277" s="26"/>
    </row>
    <row r="278" spans="1:8" x14ac:dyDescent="0.2">
      <c r="B278" s="26"/>
      <c r="C278" s="37"/>
      <c r="D278" s="26"/>
      <c r="E278" s="37"/>
      <c r="F278" s="26"/>
      <c r="G278" s="26"/>
      <c r="H278" s="26"/>
    </row>
    <row r="279" spans="1:8" x14ac:dyDescent="0.2">
      <c r="B279" s="26"/>
      <c r="C279" s="37"/>
      <c r="D279" s="26"/>
      <c r="E279" s="37"/>
      <c r="F279" s="26"/>
      <c r="G279" s="26"/>
      <c r="H279" s="26"/>
    </row>
    <row r="280" spans="1:8" x14ac:dyDescent="0.2">
      <c r="B280" s="26"/>
      <c r="C280" s="37"/>
      <c r="D280" s="26"/>
      <c r="E280" s="37"/>
      <c r="F280" s="26"/>
      <c r="G280" s="26"/>
      <c r="H280" s="26"/>
    </row>
    <row r="281" spans="1:8" x14ac:dyDescent="0.2">
      <c r="B281" s="26"/>
      <c r="C281" s="37"/>
      <c r="D281" s="26"/>
      <c r="E281" s="37"/>
      <c r="F281" s="26"/>
      <c r="G281" s="26"/>
      <c r="H281" s="26"/>
    </row>
    <row r="282" spans="1:8" x14ac:dyDescent="0.2">
      <c r="B282" s="26"/>
      <c r="C282" s="37"/>
      <c r="D282" s="26"/>
      <c r="E282" s="37"/>
      <c r="F282" s="26"/>
      <c r="G282" s="26"/>
      <c r="H282" s="26"/>
    </row>
    <row r="283" spans="1:8" x14ac:dyDescent="0.2">
      <c r="B283" s="26"/>
      <c r="C283" s="37"/>
      <c r="D283" s="26"/>
      <c r="E283" s="37"/>
      <c r="F283" s="26"/>
      <c r="G283" s="26"/>
      <c r="H283" s="26"/>
    </row>
    <row r="284" spans="1:8" x14ac:dyDescent="0.2">
      <c r="B284" s="26"/>
      <c r="C284" s="37"/>
      <c r="D284" s="26"/>
      <c r="E284" s="37"/>
      <c r="F284" s="26"/>
      <c r="G284" s="26"/>
      <c r="H284" s="26"/>
    </row>
    <row r="285" spans="1:8" x14ac:dyDescent="0.2">
      <c r="B285" s="26"/>
      <c r="C285" s="37"/>
      <c r="D285" s="26"/>
      <c r="E285" s="26"/>
      <c r="F285" s="26"/>
      <c r="G285" s="26"/>
      <c r="H285" s="26"/>
    </row>
    <row r="286" spans="1:8" x14ac:dyDescent="0.2">
      <c r="B286" s="26"/>
      <c r="C286" s="37"/>
      <c r="D286" s="26"/>
      <c r="E286" s="26"/>
      <c r="F286" s="26"/>
      <c r="G286" s="26"/>
      <c r="H286" s="26"/>
    </row>
    <row r="287" spans="1:8" x14ac:dyDescent="0.2">
      <c r="B287" s="26"/>
      <c r="C287" s="37"/>
      <c r="D287" s="26"/>
      <c r="E287" s="26"/>
      <c r="F287" s="26"/>
      <c r="G287" s="26"/>
      <c r="H287" s="26"/>
    </row>
    <row r="288" spans="1:8" x14ac:dyDescent="0.2">
      <c r="B288" s="37"/>
      <c r="C288" s="37"/>
      <c r="D288" s="26"/>
      <c r="E288" s="26"/>
      <c r="F288" s="26"/>
      <c r="G288" s="26"/>
      <c r="H288" s="26"/>
    </row>
    <row r="289" spans="2:8" x14ac:dyDescent="0.2">
      <c r="B289" s="26"/>
      <c r="C289" s="39"/>
      <c r="D289" s="26"/>
      <c r="E289" s="26"/>
      <c r="F289" s="26"/>
      <c r="G289" s="26"/>
      <c r="H289" s="26"/>
    </row>
    <row r="290" spans="2:8" x14ac:dyDescent="0.2">
      <c r="B290" s="26"/>
      <c r="C290" s="37"/>
      <c r="D290" s="26"/>
      <c r="E290" s="26"/>
      <c r="F290" s="26"/>
      <c r="G290" s="26"/>
      <c r="H290" s="26"/>
    </row>
    <row r="291" spans="2:8" x14ac:dyDescent="0.2">
      <c r="B291" s="26"/>
      <c r="C291" s="37"/>
      <c r="D291" s="26"/>
      <c r="E291" s="26"/>
      <c r="F291" s="26"/>
      <c r="G291" s="26"/>
      <c r="H291" s="26"/>
    </row>
    <row r="292" spans="2:8" x14ac:dyDescent="0.2">
      <c r="B292" s="26"/>
      <c r="C292" s="37"/>
      <c r="D292" s="26"/>
      <c r="E292" s="26"/>
      <c r="F292" s="26"/>
      <c r="G292" s="26"/>
      <c r="H292" s="26"/>
    </row>
    <row r="293" spans="2:8" x14ac:dyDescent="0.2">
      <c r="B293" s="26"/>
      <c r="C293" s="37"/>
      <c r="D293" s="26"/>
      <c r="E293" s="26"/>
      <c r="F293" s="26"/>
      <c r="G293" s="26"/>
      <c r="H293" s="26"/>
    </row>
    <row r="294" spans="2:8" x14ac:dyDescent="0.2">
      <c r="B294" s="26"/>
      <c r="C294" s="37"/>
      <c r="D294" s="26"/>
      <c r="E294" s="26"/>
      <c r="F294" s="26"/>
      <c r="G294" s="26"/>
      <c r="H294" s="26"/>
    </row>
    <row r="295" spans="2:8" x14ac:dyDescent="0.2">
      <c r="B295" s="26"/>
      <c r="C295" s="37"/>
      <c r="D295" s="26"/>
      <c r="E295" s="26"/>
      <c r="F295" s="26"/>
      <c r="G295" s="26"/>
      <c r="H295" s="26"/>
    </row>
    <row r="296" spans="2:8" x14ac:dyDescent="0.2">
      <c r="B296" s="26"/>
      <c r="C296" s="37"/>
      <c r="D296" s="26"/>
      <c r="E296" s="26"/>
      <c r="F296" s="26"/>
      <c r="G296" s="26"/>
      <c r="H296" s="26"/>
    </row>
    <row r="297" spans="2:8" x14ac:dyDescent="0.2">
      <c r="B297" s="26"/>
      <c r="C297" s="37"/>
      <c r="D297" s="26"/>
      <c r="E297" s="26"/>
      <c r="F297" s="26"/>
      <c r="G297" s="26"/>
      <c r="H297" s="26"/>
    </row>
    <row r="298" spans="2:8" x14ac:dyDescent="0.2">
      <c r="B298" s="26"/>
      <c r="C298" s="37"/>
      <c r="D298" s="26"/>
      <c r="E298" s="26"/>
      <c r="F298" s="26"/>
      <c r="G298" s="26"/>
      <c r="H298" s="26"/>
    </row>
    <row r="299" spans="2:8" x14ac:dyDescent="0.2">
      <c r="B299" s="26"/>
      <c r="C299" s="37"/>
      <c r="D299" s="26"/>
      <c r="E299" s="26"/>
      <c r="F299" s="26"/>
      <c r="G299" s="26"/>
      <c r="H299" s="26"/>
    </row>
    <row r="300" spans="2:8" x14ac:dyDescent="0.2">
      <c r="B300" s="26"/>
      <c r="C300" s="37"/>
      <c r="D300" s="26"/>
      <c r="E300" s="26"/>
      <c r="F300" s="26"/>
      <c r="G300" s="26"/>
      <c r="H300" s="26"/>
    </row>
    <row r="301" spans="2:8" x14ac:dyDescent="0.2">
      <c r="B301" s="26"/>
      <c r="C301" s="37"/>
      <c r="D301" s="26"/>
      <c r="E301" s="26"/>
      <c r="F301" s="26"/>
      <c r="G301" s="26"/>
      <c r="H301" s="26"/>
    </row>
    <row r="302" spans="2:8" x14ac:dyDescent="0.2">
      <c r="B302" s="26"/>
      <c r="C302" s="37"/>
      <c r="D302" s="26"/>
      <c r="E302" s="26"/>
      <c r="F302" s="26"/>
      <c r="G302" s="26"/>
      <c r="H302" s="26"/>
    </row>
    <row r="303" spans="2:8" x14ac:dyDescent="0.2">
      <c r="B303" s="26"/>
      <c r="C303" s="37"/>
      <c r="D303" s="26"/>
      <c r="E303" s="26"/>
      <c r="F303" s="26"/>
      <c r="G303" s="26"/>
      <c r="H303" s="26"/>
    </row>
    <row r="304" spans="2:8" x14ac:dyDescent="0.2">
      <c r="B304" s="26"/>
      <c r="C304" s="37"/>
      <c r="D304" s="26"/>
      <c r="E304" s="26"/>
      <c r="F304" s="26"/>
      <c r="G304" s="26"/>
      <c r="H304" s="26"/>
    </row>
    <row r="305" spans="2:8" x14ac:dyDescent="0.2">
      <c r="B305" s="26"/>
      <c r="C305" s="37"/>
      <c r="D305" s="26"/>
      <c r="E305" s="26"/>
      <c r="F305" s="26"/>
      <c r="G305" s="26"/>
      <c r="H305" s="26"/>
    </row>
    <row r="306" spans="2:8" x14ac:dyDescent="0.2">
      <c r="B306" s="26"/>
      <c r="C306" s="37"/>
      <c r="D306" s="26"/>
      <c r="E306" s="26"/>
      <c r="F306" s="26"/>
      <c r="G306" s="26"/>
      <c r="H306" s="26"/>
    </row>
    <row r="307" spans="2:8" x14ac:dyDescent="0.2">
      <c r="B307" s="26"/>
      <c r="C307" s="37"/>
      <c r="D307" s="26"/>
      <c r="E307" s="26"/>
      <c r="F307" s="26"/>
      <c r="G307" s="26"/>
      <c r="H307" s="26"/>
    </row>
    <row r="308" spans="2:8" x14ac:dyDescent="0.2">
      <c r="B308" s="26"/>
      <c r="C308" s="37"/>
      <c r="D308" s="26"/>
      <c r="E308" s="26"/>
      <c r="F308" s="26"/>
      <c r="G308" s="26"/>
      <c r="H308" s="26"/>
    </row>
    <row r="309" spans="2:8" x14ac:dyDescent="0.2">
      <c r="B309" s="26"/>
      <c r="C309" s="37"/>
      <c r="D309" s="26"/>
      <c r="E309" s="26"/>
      <c r="F309" s="26"/>
      <c r="G309" s="26"/>
      <c r="H309" s="26"/>
    </row>
    <row r="310" spans="2:8" x14ac:dyDescent="0.2">
      <c r="B310" s="26"/>
      <c r="C310" s="37"/>
      <c r="D310" s="26"/>
      <c r="E310" s="26"/>
      <c r="F310" s="26"/>
      <c r="G310" s="26"/>
      <c r="H310" s="26"/>
    </row>
    <row r="311" spans="2:8" x14ac:dyDescent="0.2">
      <c r="B311" s="26"/>
      <c r="C311" s="37"/>
      <c r="D311" s="26"/>
      <c r="E311" s="26"/>
      <c r="F311" s="26"/>
      <c r="G311" s="26"/>
      <c r="H311" s="26"/>
    </row>
    <row r="312" spans="2:8" x14ac:dyDescent="0.2">
      <c r="B312" s="26"/>
      <c r="C312" s="37"/>
      <c r="D312" s="26"/>
      <c r="E312" s="26"/>
      <c r="F312" s="26"/>
      <c r="G312" s="26"/>
      <c r="H312" s="26"/>
    </row>
    <row r="313" spans="2:8" x14ac:dyDescent="0.2">
      <c r="B313" s="26"/>
      <c r="C313" s="37"/>
      <c r="D313" s="26"/>
      <c r="E313" s="26"/>
      <c r="F313" s="26"/>
      <c r="G313" s="26"/>
      <c r="H313" s="26"/>
    </row>
    <row r="314" spans="2:8" x14ac:dyDescent="0.2">
      <c r="B314" s="26"/>
      <c r="C314" s="37"/>
      <c r="D314" s="26"/>
      <c r="E314" s="26"/>
      <c r="F314" s="26"/>
      <c r="G314" s="26"/>
      <c r="H314" s="26"/>
    </row>
    <row r="315" spans="2:8" x14ac:dyDescent="0.2">
      <c r="B315" s="26"/>
      <c r="C315" s="37"/>
      <c r="D315" s="26"/>
      <c r="E315" s="26"/>
      <c r="F315" s="26"/>
      <c r="G315" s="26"/>
      <c r="H315" s="26"/>
    </row>
    <row r="316" spans="2:8" x14ac:dyDescent="0.2">
      <c r="B316" s="26"/>
      <c r="C316" s="37"/>
      <c r="D316" s="26"/>
      <c r="E316" s="26"/>
      <c r="F316" s="26"/>
      <c r="G316" s="26"/>
      <c r="H316" s="26"/>
    </row>
    <row r="317" spans="2:8" x14ac:dyDescent="0.2">
      <c r="B317" s="26"/>
      <c r="C317" s="37"/>
      <c r="D317" s="26"/>
      <c r="E317" s="26"/>
      <c r="F317" s="26"/>
      <c r="G317" s="26"/>
      <c r="H317" s="26"/>
    </row>
    <row r="318" spans="2:8" x14ac:dyDescent="0.2">
      <c r="B318" s="26"/>
      <c r="C318" s="37"/>
      <c r="D318" s="26"/>
      <c r="E318" s="26"/>
      <c r="F318" s="26"/>
      <c r="G318" s="26"/>
      <c r="H318" s="26"/>
    </row>
    <row r="319" spans="2:8" x14ac:dyDescent="0.2">
      <c r="B319" s="26"/>
      <c r="C319" s="37"/>
      <c r="D319" s="26"/>
      <c r="E319" s="26"/>
      <c r="F319" s="26"/>
      <c r="G319" s="26"/>
      <c r="H319" s="26"/>
    </row>
    <row r="320" spans="2:8" x14ac:dyDescent="0.2">
      <c r="B320" s="26"/>
      <c r="C320" s="37"/>
      <c r="D320" s="26"/>
      <c r="E320" s="26"/>
      <c r="F320" s="26"/>
      <c r="G320" s="26"/>
      <c r="H320" s="26"/>
    </row>
    <row r="321" spans="2:8" x14ac:dyDescent="0.2">
      <c r="B321" s="26"/>
      <c r="C321" s="37"/>
      <c r="D321" s="26"/>
      <c r="E321" s="26"/>
      <c r="F321" s="26"/>
      <c r="G321" s="26"/>
      <c r="H321" s="26"/>
    </row>
    <row r="322" spans="2:8" x14ac:dyDescent="0.2">
      <c r="B322" s="26"/>
      <c r="C322" s="37"/>
      <c r="D322" s="26"/>
      <c r="E322" s="26"/>
      <c r="F322" s="26"/>
      <c r="G322" s="26"/>
      <c r="H322" s="26"/>
    </row>
    <row r="323" spans="2:8" x14ac:dyDescent="0.2">
      <c r="B323" s="26"/>
      <c r="C323" s="37"/>
      <c r="D323" s="26"/>
      <c r="E323" s="26"/>
      <c r="F323" s="26"/>
      <c r="G323" s="26"/>
      <c r="H323" s="26"/>
    </row>
    <row r="324" spans="2:8" x14ac:dyDescent="0.2">
      <c r="B324" s="26"/>
      <c r="C324" s="37"/>
      <c r="D324" s="26"/>
      <c r="E324" s="26"/>
      <c r="F324" s="26"/>
      <c r="G324" s="26"/>
      <c r="H324" s="26"/>
    </row>
    <row r="325" spans="2:8" x14ac:dyDescent="0.2">
      <c r="B325" s="26"/>
      <c r="C325" s="37"/>
      <c r="D325" s="26"/>
      <c r="E325" s="26"/>
      <c r="F325" s="26"/>
      <c r="G325" s="26"/>
      <c r="H325" s="26"/>
    </row>
    <row r="326" spans="2:8" x14ac:dyDescent="0.2">
      <c r="B326" s="26"/>
      <c r="C326" s="37"/>
      <c r="D326" s="26"/>
      <c r="E326" s="26"/>
      <c r="F326" s="26"/>
      <c r="G326" s="26"/>
      <c r="H326" s="26"/>
    </row>
    <row r="327" spans="2:8" x14ac:dyDescent="0.2">
      <c r="B327" s="26"/>
      <c r="C327" s="37"/>
      <c r="D327" s="26"/>
      <c r="E327" s="26"/>
      <c r="F327" s="26"/>
      <c r="G327" s="26"/>
      <c r="H327" s="26"/>
    </row>
    <row r="328" spans="2:8" x14ac:dyDescent="0.2">
      <c r="B328" s="26"/>
      <c r="C328" s="37"/>
      <c r="D328" s="26"/>
      <c r="E328" s="26"/>
      <c r="F328" s="26"/>
      <c r="G328" s="26"/>
      <c r="H328" s="26"/>
    </row>
    <row r="329" spans="2:8" x14ac:dyDescent="0.2">
      <c r="B329" s="26"/>
      <c r="C329" s="37"/>
      <c r="D329" s="26"/>
      <c r="E329" s="26"/>
      <c r="F329" s="26"/>
      <c r="G329" s="26"/>
      <c r="H329" s="26"/>
    </row>
    <row r="330" spans="2:8" x14ac:dyDescent="0.2">
      <c r="B330" s="26"/>
      <c r="C330" s="37"/>
      <c r="D330" s="26"/>
      <c r="E330" s="26"/>
      <c r="F330" s="26"/>
      <c r="G330" s="26"/>
      <c r="H330" s="26"/>
    </row>
    <row r="331" spans="2:8" x14ac:dyDescent="0.2">
      <c r="B331" s="26"/>
      <c r="C331" s="37"/>
      <c r="D331" s="26"/>
      <c r="E331" s="26"/>
      <c r="F331" s="26"/>
      <c r="G331" s="26"/>
      <c r="H331" s="26"/>
    </row>
    <row r="332" spans="2:8" x14ac:dyDescent="0.2">
      <c r="B332" s="26"/>
      <c r="C332" s="37"/>
      <c r="D332" s="26"/>
      <c r="E332" s="26"/>
      <c r="F332" s="26"/>
      <c r="G332" s="26"/>
      <c r="H332" s="26"/>
    </row>
    <row r="333" spans="2:8" x14ac:dyDescent="0.2">
      <c r="B333" s="26"/>
      <c r="C333" s="37"/>
      <c r="D333" s="26"/>
      <c r="E333" s="26"/>
      <c r="F333" s="26"/>
      <c r="G333" s="26"/>
      <c r="H333" s="26"/>
    </row>
    <row r="334" spans="2:8" x14ac:dyDescent="0.2">
      <c r="B334" s="26"/>
      <c r="C334" s="37"/>
      <c r="D334" s="26"/>
      <c r="E334" s="26"/>
      <c r="F334" s="26"/>
      <c r="G334" s="26"/>
      <c r="H334" s="26"/>
    </row>
    <row r="335" spans="2:8" x14ac:dyDescent="0.2">
      <c r="B335" s="26"/>
      <c r="C335" s="37"/>
      <c r="D335" s="26"/>
      <c r="E335" s="26"/>
      <c r="F335" s="26"/>
      <c r="G335" s="26"/>
      <c r="H335" s="26"/>
    </row>
    <row r="336" spans="2:8" x14ac:dyDescent="0.2">
      <c r="B336" s="26"/>
      <c r="C336" s="37"/>
      <c r="D336" s="26"/>
      <c r="E336" s="26"/>
      <c r="F336" s="26"/>
      <c r="G336" s="26"/>
      <c r="H336" s="26"/>
    </row>
    <row r="337" spans="2:8" x14ac:dyDescent="0.2">
      <c r="B337" s="26"/>
      <c r="C337" s="37"/>
      <c r="D337" s="26"/>
      <c r="E337" s="26"/>
      <c r="F337" s="26"/>
      <c r="G337" s="26"/>
      <c r="H337" s="26"/>
    </row>
    <row r="338" spans="2:8" x14ac:dyDescent="0.2">
      <c r="B338" s="26"/>
      <c r="C338" s="37"/>
      <c r="D338" s="26"/>
      <c r="E338" s="26"/>
      <c r="F338" s="26"/>
      <c r="G338" s="26"/>
      <c r="H338" s="26"/>
    </row>
    <row r="339" spans="2:8" x14ac:dyDescent="0.2">
      <c r="B339" s="26"/>
      <c r="C339" s="37"/>
      <c r="D339" s="26"/>
      <c r="E339" s="26"/>
      <c r="F339" s="26"/>
      <c r="G339" s="26"/>
      <c r="H339" s="26"/>
    </row>
    <row r="340" spans="2:8" x14ac:dyDescent="0.2">
      <c r="B340" s="26"/>
      <c r="C340" s="37"/>
      <c r="D340" s="26"/>
      <c r="E340" s="26"/>
      <c r="F340" s="26"/>
      <c r="G340" s="26"/>
      <c r="H340" s="26"/>
    </row>
    <row r="341" spans="2:8" x14ac:dyDescent="0.2">
      <c r="B341" s="26"/>
      <c r="C341" s="37"/>
      <c r="D341" s="26"/>
      <c r="E341" s="26"/>
      <c r="F341" s="26"/>
      <c r="G341" s="26"/>
      <c r="H341" s="26"/>
    </row>
    <row r="342" spans="2:8" x14ac:dyDescent="0.2">
      <c r="B342" s="26"/>
      <c r="C342" s="37"/>
      <c r="D342" s="26"/>
      <c r="E342" s="26"/>
      <c r="F342" s="26"/>
      <c r="G342" s="26"/>
      <c r="H342" s="26"/>
    </row>
    <row r="343" spans="2:8" x14ac:dyDescent="0.2">
      <c r="B343" s="26"/>
      <c r="C343" s="37"/>
      <c r="D343" s="26"/>
      <c r="E343" s="26"/>
      <c r="F343" s="26"/>
      <c r="G343" s="26"/>
      <c r="H343" s="26"/>
    </row>
    <row r="344" spans="2:8" x14ac:dyDescent="0.2">
      <c r="B344" s="26"/>
      <c r="C344" s="37"/>
      <c r="D344" s="26"/>
      <c r="E344" s="26"/>
      <c r="F344" s="26"/>
      <c r="G344" s="26"/>
      <c r="H344" s="26"/>
    </row>
    <row r="345" spans="2:8" x14ac:dyDescent="0.2">
      <c r="B345" s="26"/>
      <c r="C345" s="37"/>
      <c r="D345" s="26"/>
      <c r="E345" s="26"/>
      <c r="F345" s="26"/>
      <c r="G345" s="26"/>
      <c r="H345" s="26"/>
    </row>
    <row r="346" spans="2:8" x14ac:dyDescent="0.2">
      <c r="B346" s="26"/>
      <c r="C346" s="37"/>
      <c r="D346" s="26"/>
      <c r="E346" s="26"/>
      <c r="F346" s="26"/>
      <c r="G346" s="26"/>
      <c r="H346" s="26"/>
    </row>
    <row r="347" spans="2:8" x14ac:dyDescent="0.2">
      <c r="B347" s="26"/>
      <c r="C347" s="37"/>
      <c r="D347" s="26"/>
      <c r="E347" s="26"/>
      <c r="F347" s="26"/>
      <c r="G347" s="26"/>
      <c r="H347" s="26"/>
    </row>
    <row r="348" spans="2:8" x14ac:dyDescent="0.2">
      <c r="B348" s="26"/>
      <c r="C348" s="37"/>
      <c r="D348" s="26"/>
      <c r="E348" s="26"/>
      <c r="F348" s="26"/>
      <c r="G348" s="26"/>
      <c r="H348" s="26"/>
    </row>
    <row r="349" spans="2:8" x14ac:dyDescent="0.2">
      <c r="B349" s="26"/>
      <c r="C349" s="37"/>
      <c r="D349" s="26"/>
      <c r="E349" s="26"/>
      <c r="F349" s="26"/>
      <c r="G349" s="26"/>
      <c r="H349" s="26"/>
    </row>
    <row r="350" spans="2:8" x14ac:dyDescent="0.2">
      <c r="B350" s="26"/>
      <c r="C350" s="37"/>
      <c r="D350" s="26"/>
      <c r="E350" s="26"/>
      <c r="F350" s="26"/>
      <c r="G350" s="26"/>
      <c r="H350" s="26"/>
    </row>
    <row r="351" spans="2:8" x14ac:dyDescent="0.2">
      <c r="B351" s="26"/>
      <c r="C351" s="37"/>
      <c r="D351" s="26"/>
      <c r="E351" s="26"/>
      <c r="F351" s="26"/>
      <c r="G351" s="26"/>
      <c r="H351" s="26"/>
    </row>
    <row r="352" spans="2:8" x14ac:dyDescent="0.2">
      <c r="B352" s="26"/>
      <c r="C352" s="37"/>
      <c r="D352" s="26"/>
      <c r="E352" s="26"/>
      <c r="F352" s="26"/>
      <c r="G352" s="26"/>
      <c r="H352" s="26"/>
    </row>
    <row r="353" spans="2:8" x14ac:dyDescent="0.2">
      <c r="B353" s="26"/>
      <c r="C353" s="37"/>
      <c r="D353" s="26"/>
      <c r="E353" s="26"/>
      <c r="F353" s="26"/>
      <c r="G353" s="26"/>
      <c r="H353" s="26"/>
    </row>
    <row r="354" spans="2:8" x14ac:dyDescent="0.2">
      <c r="B354" s="26"/>
      <c r="C354" s="37"/>
      <c r="D354" s="26"/>
      <c r="E354" s="26"/>
      <c r="F354" s="26"/>
      <c r="G354" s="26"/>
      <c r="H354" s="26"/>
    </row>
    <row r="355" spans="2:8" x14ac:dyDescent="0.2">
      <c r="B355" s="26"/>
      <c r="C355" s="37"/>
      <c r="D355" s="26"/>
      <c r="E355" s="26"/>
      <c r="F355" s="26"/>
      <c r="G355" s="26"/>
      <c r="H355" s="26"/>
    </row>
    <row r="356" spans="2:8" x14ac:dyDescent="0.2">
      <c r="B356" s="26"/>
      <c r="C356" s="37"/>
      <c r="D356" s="26"/>
      <c r="E356" s="26"/>
      <c r="F356" s="26"/>
      <c r="G356" s="26"/>
      <c r="H356" s="26"/>
    </row>
    <row r="357" spans="2:8" x14ac:dyDescent="0.2">
      <c r="B357" s="26"/>
      <c r="C357" s="37"/>
      <c r="D357" s="26"/>
      <c r="E357" s="26"/>
      <c r="F357" s="26"/>
      <c r="G357" s="26"/>
      <c r="H357" s="26"/>
    </row>
    <row r="358" spans="2:8" x14ac:dyDescent="0.2">
      <c r="B358" s="26"/>
      <c r="C358" s="37"/>
      <c r="D358" s="26"/>
      <c r="E358" s="26"/>
      <c r="F358" s="26"/>
      <c r="G358" s="26"/>
      <c r="H358" s="26"/>
    </row>
    <row r="359" spans="2:8" x14ac:dyDescent="0.2">
      <c r="B359" s="26"/>
      <c r="C359" s="37"/>
      <c r="D359" s="26"/>
      <c r="E359" s="26"/>
      <c r="F359" s="26"/>
      <c r="G359" s="26"/>
      <c r="H359" s="26"/>
    </row>
    <row r="360" spans="2:8" x14ac:dyDescent="0.2">
      <c r="B360" s="26"/>
      <c r="C360" s="37"/>
      <c r="D360" s="26"/>
      <c r="E360" s="26"/>
      <c r="F360" s="26"/>
      <c r="G360" s="26"/>
      <c r="H360" s="26"/>
    </row>
    <row r="361" spans="2:8" x14ac:dyDescent="0.2">
      <c r="B361" s="26"/>
      <c r="C361" s="37"/>
      <c r="D361" s="26"/>
      <c r="E361" s="26"/>
      <c r="F361" s="26"/>
      <c r="G361" s="26"/>
      <c r="H361" s="26"/>
    </row>
    <row r="362" spans="2:8" x14ac:dyDescent="0.2">
      <c r="B362" s="26"/>
      <c r="C362" s="37"/>
      <c r="D362" s="26"/>
      <c r="E362" s="26"/>
      <c r="F362" s="26"/>
      <c r="G362" s="26"/>
      <c r="H362" s="26"/>
    </row>
    <row r="363" spans="2:8" x14ac:dyDescent="0.2">
      <c r="B363" s="26"/>
      <c r="C363" s="37"/>
      <c r="D363" s="26"/>
      <c r="E363" s="26"/>
      <c r="F363" s="26"/>
      <c r="G363" s="26"/>
      <c r="H363" s="26"/>
    </row>
    <row r="364" spans="2:8" x14ac:dyDescent="0.2">
      <c r="B364" s="26"/>
      <c r="C364" s="37"/>
      <c r="D364" s="26"/>
      <c r="E364" s="26"/>
      <c r="F364" s="26"/>
      <c r="G364" s="26"/>
      <c r="H364" s="26"/>
    </row>
    <row r="365" spans="2:8" x14ac:dyDescent="0.2">
      <c r="B365" s="26"/>
      <c r="C365" s="37"/>
      <c r="D365" s="26"/>
      <c r="E365" s="26"/>
      <c r="F365" s="26"/>
      <c r="G365" s="26"/>
      <c r="H365" s="26"/>
    </row>
    <row r="366" spans="2:8" x14ac:dyDescent="0.2">
      <c r="B366" s="26"/>
      <c r="C366" s="37"/>
      <c r="D366" s="26"/>
      <c r="E366" s="26"/>
      <c r="F366" s="26"/>
      <c r="G366" s="26"/>
      <c r="H366" s="26"/>
    </row>
    <row r="367" spans="2:8" x14ac:dyDescent="0.2">
      <c r="B367" s="26"/>
      <c r="C367" s="37"/>
      <c r="D367" s="26"/>
      <c r="E367" s="26"/>
      <c r="F367" s="26"/>
      <c r="G367" s="26"/>
      <c r="H367" s="26"/>
    </row>
    <row r="368" spans="2:8" x14ac:dyDescent="0.2">
      <c r="B368" s="26"/>
      <c r="C368" s="37"/>
      <c r="D368" s="26"/>
      <c r="E368" s="26"/>
      <c r="F368" s="26"/>
      <c r="G368" s="26"/>
      <c r="H368" s="26"/>
    </row>
    <row r="369" spans="2:8" x14ac:dyDescent="0.2">
      <c r="B369" s="26"/>
      <c r="C369" s="37"/>
      <c r="D369" s="26"/>
      <c r="E369" s="26"/>
      <c r="F369" s="26"/>
      <c r="G369" s="26"/>
      <c r="H369" s="26"/>
    </row>
    <row r="370" spans="2:8" x14ac:dyDescent="0.2">
      <c r="B370" s="26"/>
      <c r="C370" s="37"/>
      <c r="D370" s="26"/>
      <c r="E370" s="26"/>
      <c r="F370" s="26"/>
      <c r="G370" s="26"/>
      <c r="H370" s="2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2024-07-18T04:00:00+00:00</Publication_x0020_Date>
    <Audience1 xmlns="3a62de7d-ba57-4f43-9dae-9623ba637be0"/>
    <_dlc_DocId xmlns="3a62de7d-ba57-4f43-9dae-9623ba637be0">KYED-248-14487</_dlc_DocId>
    <_dlc_DocIdUrl xmlns="3a62de7d-ba57-4f43-9dae-9623ba637be0">
      <Url>https://www.education.ky.gov/districts/FinRept/_layouts/15/DocIdRedir.aspx?ID=KYED-248-14487</Url>
      <Description>KYED-248-14487</Description>
    </_dlc_DocIdUrl>
  </documentManagement>
</p:properties>
</file>

<file path=customXml/itemProps1.xml><?xml version="1.0" encoding="utf-8"?>
<ds:datastoreItem xmlns:ds="http://schemas.openxmlformats.org/officeDocument/2006/customXml" ds:itemID="{58DB28A8-1B38-4DC5-A9F5-A965B652B3DE}"/>
</file>

<file path=customXml/itemProps2.xml><?xml version="1.0" encoding="utf-8"?>
<ds:datastoreItem xmlns:ds="http://schemas.openxmlformats.org/officeDocument/2006/customXml" ds:itemID="{70CE386A-8476-4728-A7DF-9B1B8DF5BC5C}"/>
</file>

<file path=customXml/itemProps3.xml><?xml version="1.0" encoding="utf-8"?>
<ds:datastoreItem xmlns:ds="http://schemas.openxmlformats.org/officeDocument/2006/customXml" ds:itemID="{3032611D-FF6F-4B5C-8DC3-D79B9C35D8EF}"/>
</file>

<file path=customXml/itemProps4.xml><?xml version="1.0" encoding="utf-8"?>
<ds:datastoreItem xmlns:ds="http://schemas.openxmlformats.org/officeDocument/2006/customXml" ds:itemID="{1E9D7C39-04A4-42D7-982E-D287F4412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Health Appendix A altered OBP</vt:lpstr>
      <vt:lpstr>Life Appendix A altered OBP</vt:lpstr>
      <vt:lpstr>Health &amp; Life Combined OBP</vt:lpstr>
      <vt:lpstr>Life Appendix A org</vt:lpstr>
      <vt:lpstr>Health Appendix A 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TRS OBPs FY23-24 for GASB 75-Schedule A Dated 7-17-24</dc:title>
  <dc:creator>Alisa Bennett</dc:creator>
  <cp:lastModifiedBy>Young, Kelli - Division of District Support</cp:lastModifiedBy>
  <cp:lastPrinted>2018-06-07T12:51:28Z</cp:lastPrinted>
  <dcterms:created xsi:type="dcterms:W3CDTF">2018-05-22T19:19:26Z</dcterms:created>
  <dcterms:modified xsi:type="dcterms:W3CDTF">2024-07-17T19:25:29Z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2024-07-15T14:53:29Z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45f9b092-4a08-4f47-a300-e1950fc57005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aeddae79-6de9-4409-b35e-4f6f6cd6069f</vt:lpwstr>
  </property>
</Properties>
</file>