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\\KDEODSSA01\ODSS_Files\audits_trans\On _behalf_Payments\2022-23 On-Behalf Payments\TRS\"/>
    </mc:Choice>
  </mc:AlternateContent>
  <xr:revisionPtr revIDLastSave="0" documentId="13_ncr:1_{06C1DBA8-7BEB-4A04-AB0E-D02371090DB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ealth &amp; Life combined OBP" sheetId="9" r:id="rId1"/>
    <sheet name="Health Appendix A altered OBP" sheetId="7" r:id="rId2"/>
    <sheet name="Life Appendix A altered OBP" sheetId="8" r:id="rId3"/>
    <sheet name="Health Appendix A org" sheetId="1" r:id="rId4"/>
    <sheet name="Life Appendix A org" sheetId="4" r:id="rId5"/>
  </sheets>
  <definedNames>
    <definedName name="_xlnm._FilterDatabase" localSheetId="1" hidden="1">'Health Appendix A altered OBP'!$A$5:$H$176</definedName>
    <definedName name="_xlnm._FilterDatabase" localSheetId="2" hidden="1">'Life Appendix A altered OBP'!$A$5:$H$176</definedName>
    <definedName name="_xlnm.Print_Area" localSheetId="0">'Health &amp; Life combined OBP'!$A$1:$D$184</definedName>
    <definedName name="_xlnm.Print_Area" localSheetId="1">'Health Appendix A altered OBP'!$A$1:$H$186</definedName>
    <definedName name="_xlnm.Print_Area" localSheetId="2">'Life Appendix A altered OBP'!$A$1:$H$186</definedName>
    <definedName name="_xlnm.Print_Titles" localSheetId="0">'Health &amp; Life combined OBP'!$1:$3</definedName>
    <definedName name="_xlnm.Print_Titles" localSheetId="1">'Health Appendix A altered OBP'!$1:$5</definedName>
    <definedName name="_xlnm.Print_Titles" localSheetId="2">'Life Appendix A altered OBP'!$1:$5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9" l="1"/>
  <c r="C5" i="9"/>
  <c r="D5" i="9" s="1"/>
  <c r="B6" i="9"/>
  <c r="C6" i="9"/>
  <c r="B7" i="9"/>
  <c r="C7" i="9"/>
  <c r="B8" i="9"/>
  <c r="D8" i="9" s="1"/>
  <c r="C8" i="9"/>
  <c r="B9" i="9"/>
  <c r="B175" i="9" s="1"/>
  <c r="C9" i="9"/>
  <c r="B10" i="9"/>
  <c r="C10" i="9"/>
  <c r="B11" i="9"/>
  <c r="C11" i="9"/>
  <c r="B12" i="9"/>
  <c r="C12" i="9"/>
  <c r="B13" i="9"/>
  <c r="C13" i="9"/>
  <c r="B14" i="9"/>
  <c r="C14" i="9"/>
  <c r="B15" i="9"/>
  <c r="C15" i="9"/>
  <c r="B16" i="9"/>
  <c r="C16" i="9"/>
  <c r="B17" i="9"/>
  <c r="C17" i="9"/>
  <c r="B18" i="9"/>
  <c r="D18" i="9" s="1"/>
  <c r="C18" i="9"/>
  <c r="B19" i="9"/>
  <c r="C19" i="9"/>
  <c r="D19" i="9" s="1"/>
  <c r="B20" i="9"/>
  <c r="C20" i="9"/>
  <c r="B21" i="9"/>
  <c r="D21" i="9" s="1"/>
  <c r="C21" i="9"/>
  <c r="B22" i="9"/>
  <c r="C22" i="9"/>
  <c r="D22" i="9" s="1"/>
  <c r="B23" i="9"/>
  <c r="C23" i="9"/>
  <c r="B24" i="9"/>
  <c r="C24" i="9"/>
  <c r="B25" i="9"/>
  <c r="C25" i="9"/>
  <c r="B26" i="9"/>
  <c r="C26" i="9"/>
  <c r="B27" i="9"/>
  <c r="C27" i="9"/>
  <c r="B28" i="9"/>
  <c r="C28" i="9"/>
  <c r="B29" i="9"/>
  <c r="C29" i="9"/>
  <c r="B30" i="9"/>
  <c r="C30" i="9"/>
  <c r="B31" i="9"/>
  <c r="C31" i="9"/>
  <c r="B32" i="9"/>
  <c r="C32" i="9"/>
  <c r="B33" i="9"/>
  <c r="D33" i="9" s="1"/>
  <c r="C33" i="9"/>
  <c r="B34" i="9"/>
  <c r="C34" i="9"/>
  <c r="D34" i="9" s="1"/>
  <c r="B35" i="9"/>
  <c r="C35" i="9"/>
  <c r="B36" i="9"/>
  <c r="C36" i="9"/>
  <c r="B37" i="9"/>
  <c r="C37" i="9"/>
  <c r="B38" i="9"/>
  <c r="C38" i="9"/>
  <c r="B39" i="9"/>
  <c r="C39" i="9"/>
  <c r="B40" i="9"/>
  <c r="C40" i="9"/>
  <c r="B41" i="9"/>
  <c r="C41" i="9"/>
  <c r="B42" i="9"/>
  <c r="D42" i="9" s="1"/>
  <c r="C42" i="9"/>
  <c r="B43" i="9"/>
  <c r="C43" i="9"/>
  <c r="B44" i="9"/>
  <c r="C44" i="9"/>
  <c r="B45" i="9"/>
  <c r="C45" i="9"/>
  <c r="B46" i="9"/>
  <c r="C46" i="9"/>
  <c r="D46" i="9" s="1"/>
  <c r="B47" i="9"/>
  <c r="C47" i="9"/>
  <c r="B48" i="9"/>
  <c r="C48" i="9"/>
  <c r="B49" i="9"/>
  <c r="C49" i="9"/>
  <c r="B50" i="9"/>
  <c r="C50" i="9"/>
  <c r="B51" i="9"/>
  <c r="C51" i="9"/>
  <c r="D51" i="9" s="1"/>
  <c r="B52" i="9"/>
  <c r="C52" i="9"/>
  <c r="B53" i="9"/>
  <c r="C53" i="9"/>
  <c r="B54" i="9"/>
  <c r="C54" i="9"/>
  <c r="B55" i="9"/>
  <c r="C55" i="9"/>
  <c r="D55" i="9" s="1"/>
  <c r="B56" i="9"/>
  <c r="C56" i="9"/>
  <c r="B57" i="9"/>
  <c r="D57" i="9" s="1"/>
  <c r="C57" i="9"/>
  <c r="B58" i="9"/>
  <c r="C58" i="9"/>
  <c r="B59" i="9"/>
  <c r="C59" i="9"/>
  <c r="B60" i="9"/>
  <c r="C60" i="9"/>
  <c r="B61" i="9"/>
  <c r="C61" i="9"/>
  <c r="B62" i="9"/>
  <c r="C62" i="9"/>
  <c r="B63" i="9"/>
  <c r="D63" i="9" s="1"/>
  <c r="C63" i="9"/>
  <c r="B64" i="9"/>
  <c r="C64" i="9"/>
  <c r="B65" i="9"/>
  <c r="C65" i="9"/>
  <c r="B66" i="9"/>
  <c r="C66" i="9"/>
  <c r="B67" i="9"/>
  <c r="C67" i="9"/>
  <c r="B68" i="9"/>
  <c r="C68" i="9"/>
  <c r="B69" i="9"/>
  <c r="D69" i="9" s="1"/>
  <c r="C69" i="9"/>
  <c r="B70" i="9"/>
  <c r="C70" i="9"/>
  <c r="D70" i="9" s="1"/>
  <c r="B71" i="9"/>
  <c r="C71" i="9"/>
  <c r="B72" i="9"/>
  <c r="C72" i="9"/>
  <c r="B73" i="9"/>
  <c r="C73" i="9"/>
  <c r="B74" i="9"/>
  <c r="C74" i="9"/>
  <c r="B75" i="9"/>
  <c r="C75" i="9"/>
  <c r="B76" i="9"/>
  <c r="C76" i="9"/>
  <c r="B77" i="9"/>
  <c r="C77" i="9"/>
  <c r="B78" i="9"/>
  <c r="C78" i="9"/>
  <c r="B79" i="9"/>
  <c r="C79" i="9"/>
  <c r="B80" i="9"/>
  <c r="C80" i="9"/>
  <c r="B81" i="9"/>
  <c r="C81" i="9"/>
  <c r="B82" i="9"/>
  <c r="C82" i="9"/>
  <c r="D82" i="9" s="1"/>
  <c r="B83" i="9"/>
  <c r="C83" i="9"/>
  <c r="B84" i="9"/>
  <c r="C84" i="9"/>
  <c r="B85" i="9"/>
  <c r="C85" i="9"/>
  <c r="B86" i="9"/>
  <c r="C86" i="9"/>
  <c r="B87" i="9"/>
  <c r="C87" i="9"/>
  <c r="B88" i="9"/>
  <c r="C88" i="9"/>
  <c r="B89" i="9"/>
  <c r="C89" i="9"/>
  <c r="B90" i="9"/>
  <c r="C90" i="9"/>
  <c r="B91" i="9"/>
  <c r="C91" i="9"/>
  <c r="B92" i="9"/>
  <c r="C92" i="9"/>
  <c r="B93" i="9"/>
  <c r="C93" i="9"/>
  <c r="D93" i="9" s="1"/>
  <c r="B94" i="9"/>
  <c r="C94" i="9"/>
  <c r="D94" i="9" s="1"/>
  <c r="B95" i="9"/>
  <c r="C95" i="9"/>
  <c r="B96" i="9"/>
  <c r="C96" i="9"/>
  <c r="B97" i="9"/>
  <c r="C97" i="9"/>
  <c r="B98" i="9"/>
  <c r="C98" i="9"/>
  <c r="B99" i="9"/>
  <c r="C99" i="9"/>
  <c r="B100" i="9"/>
  <c r="C100" i="9"/>
  <c r="B101" i="9"/>
  <c r="C101" i="9"/>
  <c r="B102" i="9"/>
  <c r="C102" i="9"/>
  <c r="B103" i="9"/>
  <c r="C103" i="9"/>
  <c r="D103" i="9" s="1"/>
  <c r="B104" i="9"/>
  <c r="C104" i="9"/>
  <c r="B105" i="9"/>
  <c r="D105" i="9" s="1"/>
  <c r="C105" i="9"/>
  <c r="B106" i="9"/>
  <c r="C106" i="9"/>
  <c r="B107" i="9"/>
  <c r="C107" i="9"/>
  <c r="B108" i="9"/>
  <c r="C108" i="9"/>
  <c r="B109" i="9"/>
  <c r="C109" i="9"/>
  <c r="B110" i="9"/>
  <c r="C110" i="9"/>
  <c r="B111" i="9"/>
  <c r="C111" i="9"/>
  <c r="B112" i="9"/>
  <c r="C112" i="9"/>
  <c r="B113" i="9"/>
  <c r="C113" i="9"/>
  <c r="B114" i="9"/>
  <c r="C114" i="9"/>
  <c r="B115" i="9"/>
  <c r="C115" i="9"/>
  <c r="B116" i="9"/>
  <c r="C116" i="9"/>
  <c r="B117" i="9"/>
  <c r="D117" i="9" s="1"/>
  <c r="C117" i="9"/>
  <c r="B118" i="9"/>
  <c r="C118" i="9"/>
  <c r="D118" i="9" s="1"/>
  <c r="B119" i="9"/>
  <c r="C119" i="9"/>
  <c r="B120" i="9"/>
  <c r="C120" i="9"/>
  <c r="B121" i="9"/>
  <c r="C121" i="9"/>
  <c r="B122" i="9"/>
  <c r="C122" i="9"/>
  <c r="B123" i="9"/>
  <c r="C123" i="9"/>
  <c r="B124" i="9"/>
  <c r="C124" i="9"/>
  <c r="B125" i="9"/>
  <c r="C125" i="9"/>
  <c r="B126" i="9"/>
  <c r="C126" i="9"/>
  <c r="B127" i="9"/>
  <c r="C127" i="9"/>
  <c r="B128" i="9"/>
  <c r="C128" i="9"/>
  <c r="B129" i="9"/>
  <c r="D129" i="9" s="1"/>
  <c r="C129" i="9"/>
  <c r="B130" i="9"/>
  <c r="C130" i="9"/>
  <c r="D130" i="9" s="1"/>
  <c r="B131" i="9"/>
  <c r="C131" i="9"/>
  <c r="B132" i="9"/>
  <c r="C132" i="9"/>
  <c r="B133" i="9"/>
  <c r="C133" i="9"/>
  <c r="B134" i="9"/>
  <c r="C134" i="9"/>
  <c r="B135" i="9"/>
  <c r="C135" i="9"/>
  <c r="B136" i="9"/>
  <c r="C136" i="9"/>
  <c r="B137" i="9"/>
  <c r="C137" i="9"/>
  <c r="B138" i="9"/>
  <c r="C138" i="9"/>
  <c r="B139" i="9"/>
  <c r="C139" i="9"/>
  <c r="B140" i="9"/>
  <c r="C140" i="9"/>
  <c r="B141" i="9"/>
  <c r="D141" i="9" s="1"/>
  <c r="C141" i="9"/>
  <c r="B142" i="9"/>
  <c r="C142" i="9"/>
  <c r="D142" i="9" s="1"/>
  <c r="B143" i="9"/>
  <c r="C143" i="9"/>
  <c r="B144" i="9"/>
  <c r="C144" i="9"/>
  <c r="B145" i="9"/>
  <c r="C145" i="9"/>
  <c r="B146" i="9"/>
  <c r="C146" i="9"/>
  <c r="B147" i="9"/>
  <c r="C147" i="9"/>
  <c r="B148" i="9"/>
  <c r="C148" i="9"/>
  <c r="B149" i="9"/>
  <c r="C149" i="9"/>
  <c r="B150" i="9"/>
  <c r="C150" i="9"/>
  <c r="B151" i="9"/>
  <c r="C151" i="9"/>
  <c r="B152" i="9"/>
  <c r="C152" i="9"/>
  <c r="B153" i="9"/>
  <c r="D153" i="9" s="1"/>
  <c r="C153" i="9"/>
  <c r="B154" i="9"/>
  <c r="C154" i="9"/>
  <c r="D154" i="9" s="1"/>
  <c r="B155" i="9"/>
  <c r="C155" i="9"/>
  <c r="B156" i="9"/>
  <c r="C156" i="9"/>
  <c r="B157" i="9"/>
  <c r="C157" i="9"/>
  <c r="B158" i="9"/>
  <c r="D158" i="9" s="1"/>
  <c r="C158" i="9"/>
  <c r="B159" i="9"/>
  <c r="C159" i="9"/>
  <c r="B160" i="9"/>
  <c r="C160" i="9"/>
  <c r="B161" i="9"/>
  <c r="C161" i="9"/>
  <c r="B162" i="9"/>
  <c r="C162" i="9"/>
  <c r="B163" i="9"/>
  <c r="C163" i="9"/>
  <c r="B164" i="9"/>
  <c r="C164" i="9"/>
  <c r="B165" i="9"/>
  <c r="D165" i="9" s="1"/>
  <c r="C165" i="9"/>
  <c r="B166" i="9"/>
  <c r="C166" i="9"/>
  <c r="D166" i="9" s="1"/>
  <c r="B167" i="9"/>
  <c r="C167" i="9"/>
  <c r="B168" i="9"/>
  <c r="C168" i="9"/>
  <c r="B169" i="9"/>
  <c r="C169" i="9"/>
  <c r="B170" i="9"/>
  <c r="C170" i="9"/>
  <c r="D170" i="9" s="1"/>
  <c r="B171" i="9"/>
  <c r="C171" i="9"/>
  <c r="B172" i="9"/>
  <c r="C172" i="9"/>
  <c r="B173" i="9"/>
  <c r="C173" i="9"/>
  <c r="B174" i="9"/>
  <c r="C174" i="9"/>
  <c r="C4" i="9"/>
  <c r="B4" i="9"/>
  <c r="A186" i="8"/>
  <c r="A183" i="8"/>
  <c r="A182" i="8"/>
  <c r="A181" i="8"/>
  <c r="A180" i="8"/>
  <c r="A179" i="8"/>
  <c r="D17" i="9"/>
  <c r="D20" i="9"/>
  <c r="D30" i="9"/>
  <c r="D32" i="9"/>
  <c r="D38" i="9"/>
  <c r="D41" i="9"/>
  <c r="D44" i="9"/>
  <c r="D53" i="9"/>
  <c r="D54" i="9"/>
  <c r="D65" i="9"/>
  <c r="D77" i="9"/>
  <c r="D78" i="9"/>
  <c r="D79" i="9"/>
  <c r="D81" i="9"/>
  <c r="D89" i="9"/>
  <c r="D101" i="9"/>
  <c r="D102" i="9"/>
  <c r="D113" i="9"/>
  <c r="D125" i="9"/>
  <c r="D126" i="9"/>
  <c r="D127" i="9"/>
  <c r="D137" i="9"/>
  <c r="D149" i="9"/>
  <c r="D150" i="9"/>
  <c r="D151" i="9"/>
  <c r="D161" i="9"/>
  <c r="D173" i="9"/>
  <c r="D174" i="9"/>
  <c r="H177" i="8"/>
  <c r="G177" i="8"/>
  <c r="F177" i="8"/>
  <c r="E177" i="8"/>
  <c r="D177" i="8"/>
  <c r="C177" i="8"/>
  <c r="D10" i="9"/>
  <c r="D11" i="9"/>
  <c r="D12" i="9"/>
  <c r="D23" i="9"/>
  <c r="D35" i="9"/>
  <c r="D47" i="9"/>
  <c r="D48" i="9"/>
  <c r="D58" i="9"/>
  <c r="D59" i="9"/>
  <c r="D60" i="9"/>
  <c r="D71" i="9"/>
  <c r="D72" i="9"/>
  <c r="D83" i="9"/>
  <c r="D84" i="9"/>
  <c r="D95" i="9"/>
  <c r="D96" i="9"/>
  <c r="D106" i="9"/>
  <c r="D107" i="9"/>
  <c r="D108" i="9"/>
  <c r="D119" i="9"/>
  <c r="D120" i="9"/>
  <c r="D131" i="9"/>
  <c r="D132" i="9"/>
  <c r="D143" i="9"/>
  <c r="D144" i="9"/>
  <c r="D155" i="9"/>
  <c r="D156" i="9"/>
  <c r="D167" i="9"/>
  <c r="D168" i="9"/>
  <c r="A186" i="7"/>
  <c r="A183" i="7"/>
  <c r="A182" i="7"/>
  <c r="A181" i="7"/>
  <c r="A180" i="7"/>
  <c r="A179" i="7"/>
  <c r="D251" i="1"/>
  <c r="E251" i="1"/>
  <c r="F251" i="1"/>
  <c r="G251" i="1"/>
  <c r="H251" i="1"/>
  <c r="C251" i="1"/>
  <c r="H177" i="7"/>
  <c r="G177" i="7"/>
  <c r="F177" i="7"/>
  <c r="E177" i="7"/>
  <c r="D177" i="7"/>
  <c r="C177" i="7"/>
  <c r="D171" i="9"/>
  <c r="D169" i="9"/>
  <c r="D163" i="9"/>
  <c r="D162" i="9"/>
  <c r="D157" i="9"/>
  <c r="D146" i="9"/>
  <c r="D145" i="9"/>
  <c r="D139" i="9"/>
  <c r="D138" i="9"/>
  <c r="D134" i="9"/>
  <c r="D133" i="9"/>
  <c r="D122" i="9"/>
  <c r="D121" i="9"/>
  <c r="D115" i="9"/>
  <c r="D114" i="9"/>
  <c r="D110" i="9"/>
  <c r="D109" i="9"/>
  <c r="D98" i="9"/>
  <c r="D97" i="9"/>
  <c r="D91" i="9"/>
  <c r="D90" i="9"/>
  <c r="D86" i="9"/>
  <c r="D85" i="9"/>
  <c r="D74" i="9"/>
  <c r="D73" i="9"/>
  <c r="D67" i="9"/>
  <c r="D66" i="9"/>
  <c r="D62" i="9"/>
  <c r="D61" i="9"/>
  <c r="D50" i="9"/>
  <c r="D49" i="9"/>
  <c r="D45" i="9"/>
  <c r="D37" i="9"/>
  <c r="D36" i="9"/>
  <c r="D29" i="9"/>
  <c r="D26" i="9"/>
  <c r="D25" i="9"/>
  <c r="D24" i="9"/>
  <c r="D14" i="9"/>
  <c r="D13" i="9"/>
  <c r="D7" i="9"/>
  <c r="D6" i="9"/>
  <c r="D9" i="9" l="1"/>
  <c r="D140" i="9"/>
  <c r="D104" i="9"/>
  <c r="D80" i="9"/>
  <c r="D31" i="9"/>
  <c r="D172" i="9"/>
  <c r="D160" i="9"/>
  <c r="D148" i="9"/>
  <c r="D136" i="9"/>
  <c r="D124" i="9"/>
  <c r="D112" i="9"/>
  <c r="D100" i="9"/>
  <c r="D88" i="9"/>
  <c r="D76" i="9"/>
  <c r="D64" i="9"/>
  <c r="D52" i="9"/>
  <c r="D40" i="9"/>
  <c r="D28" i="9"/>
  <c r="D16" i="9"/>
  <c r="D164" i="9"/>
  <c r="D128" i="9"/>
  <c r="D56" i="9"/>
  <c r="D43" i="9"/>
  <c r="D159" i="9"/>
  <c r="D147" i="9"/>
  <c r="D135" i="9"/>
  <c r="D123" i="9"/>
  <c r="D111" i="9"/>
  <c r="D99" i="9"/>
  <c r="D87" i="9"/>
  <c r="D75" i="9"/>
  <c r="D39" i="9"/>
  <c r="D27" i="9"/>
  <c r="D15" i="9"/>
  <c r="D116" i="9"/>
  <c r="D92" i="9"/>
  <c r="C175" i="9"/>
  <c r="D152" i="9"/>
  <c r="D68" i="9"/>
  <c r="D4" i="9"/>
  <c r="D175" i="9" l="1"/>
  <c r="E259" i="1" l="1"/>
  <c r="G273" i="4"/>
  <c r="H273" i="4"/>
  <c r="F273" i="4"/>
  <c r="F271" i="4"/>
  <c r="D271" i="4"/>
  <c r="E271" i="4"/>
  <c r="G271" i="4"/>
  <c r="H271" i="4"/>
  <c r="C271" i="4"/>
  <c r="G270" i="1"/>
  <c r="H270" i="1"/>
  <c r="F270" i="1"/>
  <c r="D270" i="1"/>
  <c r="E270" i="1"/>
  <c r="C270" i="1"/>
  <c r="G266" i="1"/>
  <c r="H266" i="1"/>
  <c r="F266" i="1"/>
  <c r="D266" i="1"/>
  <c r="E266" i="1"/>
  <c r="C266" i="1"/>
  <c r="G48" i="1" l="1"/>
  <c r="G268" i="1" s="1"/>
  <c r="G272" i="1" s="1"/>
  <c r="H48" i="1"/>
  <c r="H268" i="1" s="1"/>
  <c r="H272" i="1" s="1"/>
  <c r="F48" i="1"/>
  <c r="F268" i="1" s="1"/>
  <c r="F272" i="1" s="1"/>
  <c r="D48" i="1"/>
  <c r="D268" i="1" s="1"/>
  <c r="D272" i="1" s="1"/>
  <c r="E48" i="1"/>
  <c r="E268" i="1" s="1"/>
  <c r="E272" i="1" s="1"/>
  <c r="C48" i="1"/>
  <c r="C268" i="1" s="1"/>
  <c r="C272" i="1" s="1"/>
  <c r="C17" i="4"/>
  <c r="D17" i="4"/>
  <c r="E17" i="4"/>
  <c r="F17" i="4"/>
  <c r="G17" i="4"/>
  <c r="H17" i="4"/>
  <c r="D267" i="4" l="1"/>
  <c r="E267" i="4"/>
  <c r="F267" i="4"/>
  <c r="G267" i="4"/>
  <c r="H267" i="4"/>
  <c r="C267" i="4"/>
  <c r="G50" i="4"/>
  <c r="H50" i="4"/>
  <c r="F50" i="4"/>
  <c r="D50" i="4"/>
  <c r="E50" i="4"/>
  <c r="C50" i="4"/>
  <c r="G29" i="4"/>
  <c r="H29" i="4"/>
  <c r="F29" i="4"/>
  <c r="D29" i="4"/>
  <c r="E29" i="4"/>
  <c r="C29" i="4"/>
  <c r="G269" i="4" l="1"/>
  <c r="E269" i="4"/>
  <c r="E273" i="4" s="1"/>
  <c r="D269" i="4"/>
  <c r="D273" i="4" s="1"/>
  <c r="F269" i="4"/>
  <c r="C269" i="4"/>
  <c r="C273" i="4" s="1"/>
  <c r="H269" i="4"/>
</calcChain>
</file>

<file path=xl/sharedStrings.xml><?xml version="1.0" encoding="utf-8"?>
<sst xmlns="http://schemas.openxmlformats.org/spreadsheetml/2006/main" count="1196" uniqueCount="291">
  <si>
    <t>Schedule of Employer Allocations</t>
  </si>
  <si>
    <t>Employer</t>
  </si>
  <si>
    <t>State</t>
  </si>
  <si>
    <t>Code</t>
  </si>
  <si>
    <t>Contributions</t>
  </si>
  <si>
    <t>Total</t>
  </si>
  <si>
    <t>Allocation Percentage</t>
  </si>
  <si>
    <t>University Employers</t>
  </si>
  <si>
    <t>Local School Districts</t>
  </si>
  <si>
    <t>and Educational Cooperatives</t>
  </si>
  <si>
    <t xml:space="preserve"> </t>
  </si>
  <si>
    <t>Eastern Kentucky University</t>
  </si>
  <si>
    <t>Kentucky State University</t>
  </si>
  <si>
    <t>Morehead State University</t>
  </si>
  <si>
    <t>Murray State University</t>
  </si>
  <si>
    <t>Western Kentucky University</t>
  </si>
  <si>
    <t>KCTCS Central Office - University</t>
  </si>
  <si>
    <t>KCTCS Central Office</t>
  </si>
  <si>
    <t>KY School Boards Association</t>
  </si>
  <si>
    <t>KY Education Association</t>
  </si>
  <si>
    <t>KY Academic Association</t>
  </si>
  <si>
    <t>Jefferson County Teachers' Association</t>
  </si>
  <si>
    <t>Technical Education District - Madisonville</t>
  </si>
  <si>
    <t>Technical Education District - Bowling Green</t>
  </si>
  <si>
    <t>Technical Education District - Elizabethtown</t>
  </si>
  <si>
    <t>Technical Education District - Frankfort</t>
  </si>
  <si>
    <t>Technical Education District - Hazard</t>
  </si>
  <si>
    <t>Office of Career and Technical Education</t>
  </si>
  <si>
    <t>Department for Vocational Rehabilitation</t>
  </si>
  <si>
    <t>School for the Blind</t>
  </si>
  <si>
    <t>School for the Deaf</t>
  </si>
  <si>
    <t>Department of Education</t>
  </si>
  <si>
    <t>Department of Corrections</t>
  </si>
  <si>
    <t>Adair County Schools</t>
  </si>
  <si>
    <t>Allen County Schools</t>
  </si>
  <si>
    <t>Anderson County Schools</t>
  </si>
  <si>
    <t>Ballard County Schools</t>
  </si>
  <si>
    <t>Barren County Schools</t>
  </si>
  <si>
    <t>Bath County Schools</t>
  </si>
  <si>
    <t>Bell County Schools</t>
  </si>
  <si>
    <t>Boone County Schools</t>
  </si>
  <si>
    <t>Bourbon County Schools</t>
  </si>
  <si>
    <t>Boyd County Schools</t>
  </si>
  <si>
    <t>Boyle County Schools</t>
  </si>
  <si>
    <t>Bracken County Schools</t>
  </si>
  <si>
    <t>Breathitt County Schools</t>
  </si>
  <si>
    <t>Breckinridge County Schools</t>
  </si>
  <si>
    <t>Bullitt County Schools</t>
  </si>
  <si>
    <t>Butler County Schools</t>
  </si>
  <si>
    <t>Caldwell County Schools</t>
  </si>
  <si>
    <t>Calloway County Schools</t>
  </si>
  <si>
    <t>Campbell County Schools</t>
  </si>
  <si>
    <t>Carlisle County Schools</t>
  </si>
  <si>
    <t>Carroll County Schools</t>
  </si>
  <si>
    <t>Carter County Schools</t>
  </si>
  <si>
    <t>Casey County Schools</t>
  </si>
  <si>
    <t>Christian County Schools</t>
  </si>
  <si>
    <t>Clark County Schools</t>
  </si>
  <si>
    <t>Clay County Schools</t>
  </si>
  <si>
    <t>Clinton County Schools</t>
  </si>
  <si>
    <t>Crittenden County Schools</t>
  </si>
  <si>
    <t>Cumberland County Schools</t>
  </si>
  <si>
    <t>Daviess County Schools</t>
  </si>
  <si>
    <t>Edmonson County Schools</t>
  </si>
  <si>
    <t>Elliott County Schools</t>
  </si>
  <si>
    <t>Estill County Schools</t>
  </si>
  <si>
    <t>Fayette County Schools</t>
  </si>
  <si>
    <t>Fleming County Schools</t>
  </si>
  <si>
    <t>Floyd County Schools</t>
  </si>
  <si>
    <t>Franklin County Schools</t>
  </si>
  <si>
    <t>Fulton County Schools</t>
  </si>
  <si>
    <t>Gallatin County Schools</t>
  </si>
  <si>
    <t>Garrard County Schools</t>
  </si>
  <si>
    <t>Grant County Schools</t>
  </si>
  <si>
    <t>Graves County Schools</t>
  </si>
  <si>
    <t>Grayson County Schools</t>
  </si>
  <si>
    <t>Green County Schools</t>
  </si>
  <si>
    <t>Greenup County Schools</t>
  </si>
  <si>
    <t>Hancock County Schools</t>
  </si>
  <si>
    <t>Hardin County Schools</t>
  </si>
  <si>
    <t>Harlan County Schools</t>
  </si>
  <si>
    <t>Harrison County Schools</t>
  </si>
  <si>
    <t>Hart County Schools</t>
  </si>
  <si>
    <t>Henderson County Schools</t>
  </si>
  <si>
    <t>Henry County Schools</t>
  </si>
  <si>
    <t>Hickman County Schools</t>
  </si>
  <si>
    <t>Hopkins County Schools</t>
  </si>
  <si>
    <t>Jackson County Schools</t>
  </si>
  <si>
    <t>Jefferson County Schools</t>
  </si>
  <si>
    <t>Jessamine County Schools</t>
  </si>
  <si>
    <t>Johnson County Schools</t>
  </si>
  <si>
    <t>Kenton County Schools</t>
  </si>
  <si>
    <t>Knox County Schools</t>
  </si>
  <si>
    <t>Larue County Schools</t>
  </si>
  <si>
    <t>Laurel County Schools</t>
  </si>
  <si>
    <t>Lawrence County Schools</t>
  </si>
  <si>
    <t>Lee County Schools</t>
  </si>
  <si>
    <t>Leslie County Schools</t>
  </si>
  <si>
    <t>Letcher County Schools</t>
  </si>
  <si>
    <t>Lewis County Schools</t>
  </si>
  <si>
    <t>Lincoln County Schools</t>
  </si>
  <si>
    <t>Livingston County Schools</t>
  </si>
  <si>
    <t>Logan County Schools</t>
  </si>
  <si>
    <t>Lyon County Schools</t>
  </si>
  <si>
    <t>Madison County Schools</t>
  </si>
  <si>
    <t>Magoffin County Schools</t>
  </si>
  <si>
    <t>Marion County Schools</t>
  </si>
  <si>
    <t>Marshall County Schools</t>
  </si>
  <si>
    <t>Martin County Schools</t>
  </si>
  <si>
    <t>Mason County Schools</t>
  </si>
  <si>
    <t>McCracken County Schools</t>
  </si>
  <si>
    <t>McCreary County Schools</t>
  </si>
  <si>
    <t>McLean County Schools</t>
  </si>
  <si>
    <t>Meade County Schools</t>
  </si>
  <si>
    <t>Menifee County Schools</t>
  </si>
  <si>
    <t>Mercer County Schools</t>
  </si>
  <si>
    <t>Metcalf County Schools</t>
  </si>
  <si>
    <t>Monroe County Schools</t>
  </si>
  <si>
    <t>Montgomery County Schools</t>
  </si>
  <si>
    <t>Morgan County Schools</t>
  </si>
  <si>
    <t>Muhlenberg County Schools</t>
  </si>
  <si>
    <t>Nelson County Schools</t>
  </si>
  <si>
    <t>Nicholas County Schools</t>
  </si>
  <si>
    <t>Ohio County Schools</t>
  </si>
  <si>
    <t>Oldham County Schools</t>
  </si>
  <si>
    <t>Owen County Schools</t>
  </si>
  <si>
    <t>Owsley County Schools</t>
  </si>
  <si>
    <t>Pendleton County Schools</t>
  </si>
  <si>
    <t>Perry County Schools</t>
  </si>
  <si>
    <t>Pike County Schools</t>
  </si>
  <si>
    <t>Powell County Schools</t>
  </si>
  <si>
    <t>Pulaski County Schools</t>
  </si>
  <si>
    <t>Robertson County Schools</t>
  </si>
  <si>
    <t>Rockcastle County Schools</t>
  </si>
  <si>
    <t>Rowan County Schools</t>
  </si>
  <si>
    <t>Russell County Schools</t>
  </si>
  <si>
    <t>Scott County Schools</t>
  </si>
  <si>
    <t>Shelby County Schools</t>
  </si>
  <si>
    <t>Simpson County Schools</t>
  </si>
  <si>
    <t>Spencer County Schools</t>
  </si>
  <si>
    <t>Taylor County Schools</t>
  </si>
  <si>
    <t>Todd County Schools</t>
  </si>
  <si>
    <t>Trigg County Schools</t>
  </si>
  <si>
    <t>Trimble County Schools</t>
  </si>
  <si>
    <t>Union County Schools</t>
  </si>
  <si>
    <t>Warren County Schools</t>
  </si>
  <si>
    <t>Washington County Schools</t>
  </si>
  <si>
    <t>Wayne County Schools</t>
  </si>
  <si>
    <t>Webster County Schools</t>
  </si>
  <si>
    <t>Whitley County Schools</t>
  </si>
  <si>
    <t>Wolfe County Schools</t>
  </si>
  <si>
    <t>Woodford County Schools</t>
  </si>
  <si>
    <t>Anchorage City Schools</t>
  </si>
  <si>
    <t>Ashland City Schools</t>
  </si>
  <si>
    <t>Augusta City Schools</t>
  </si>
  <si>
    <t>Barbourville City Schools</t>
  </si>
  <si>
    <t>Bardstown City Schools</t>
  </si>
  <si>
    <t>Beechwood Independent Schools</t>
  </si>
  <si>
    <t>Bellevue City Schools</t>
  </si>
  <si>
    <t>Berea City Schools</t>
  </si>
  <si>
    <t>Bowling Green City Schools</t>
  </si>
  <si>
    <t>Burgin City Schools</t>
  </si>
  <si>
    <t>Campbellsville City Schools</t>
  </si>
  <si>
    <t>Caverna City Schools</t>
  </si>
  <si>
    <t>Cloverport City Schools</t>
  </si>
  <si>
    <t>Corbin City Schools</t>
  </si>
  <si>
    <t>Covington City Schools</t>
  </si>
  <si>
    <t>Danville City Schools</t>
  </si>
  <si>
    <t>Dawson Springs City Schools</t>
  </si>
  <si>
    <t>Dayton City Schools</t>
  </si>
  <si>
    <t>East Bernstadt City Schools</t>
  </si>
  <si>
    <t>Elizabethtown City Schools</t>
  </si>
  <si>
    <t>Eminence Independent Schools</t>
  </si>
  <si>
    <t>Erlanger-Elsmere City Schools</t>
  </si>
  <si>
    <t>Fairview Independent Schools</t>
  </si>
  <si>
    <t>Fort Thomas Independent Schools</t>
  </si>
  <si>
    <t>Frankfort City Schools</t>
  </si>
  <si>
    <t>Fulton City Schools</t>
  </si>
  <si>
    <t>Glasgow City Schools</t>
  </si>
  <si>
    <t>Harlan City Schools</t>
  </si>
  <si>
    <t>Hazard Independent Schools</t>
  </si>
  <si>
    <t>Jackson City Schools</t>
  </si>
  <si>
    <t>Jenkins City Schools</t>
  </si>
  <si>
    <t>Ludlow City Schools</t>
  </si>
  <si>
    <t>Mayfield City Schools</t>
  </si>
  <si>
    <t>Middlesboro City Schools</t>
  </si>
  <si>
    <t>Murray City Schools</t>
  </si>
  <si>
    <t>Newport City Schools</t>
  </si>
  <si>
    <t>Owensboro City Schools</t>
  </si>
  <si>
    <t>Paducah City Schools</t>
  </si>
  <si>
    <t>Paintsville City Schools</t>
  </si>
  <si>
    <t>Paris City Schools</t>
  </si>
  <si>
    <t>Pikeville City Schools</t>
  </si>
  <si>
    <t>Pineville City Schools</t>
  </si>
  <si>
    <t>Raceland City Schools</t>
  </si>
  <si>
    <t>Russell City Schools</t>
  </si>
  <si>
    <t>Russellville City Schools</t>
  </si>
  <si>
    <t>Science Hill City Schools</t>
  </si>
  <si>
    <t>Somerset City Schools</t>
  </si>
  <si>
    <t>Southgate City Schools</t>
  </si>
  <si>
    <t>Walton-Verona Independent Schools</t>
  </si>
  <si>
    <t>Williamsburg City Schools</t>
  </si>
  <si>
    <t>Williamstown City Schools</t>
  </si>
  <si>
    <t>Ohio Valley Educational Cooperative</t>
  </si>
  <si>
    <t>West Kentucky Educational Cooperative</t>
  </si>
  <si>
    <t>Southeast South-Central Educational Cooperative</t>
  </si>
  <si>
    <t>Green River Regional Educational Cooperative</t>
  </si>
  <si>
    <t>Central KY Special Education Cooperative</t>
  </si>
  <si>
    <t>KY Valley Educational Cooperative</t>
  </si>
  <si>
    <t>KY Educational Development Corporation</t>
  </si>
  <si>
    <t>Northern KY Cooperative for Educational Services</t>
  </si>
  <si>
    <t>Grand Total</t>
  </si>
  <si>
    <t>Total University Employers</t>
  </si>
  <si>
    <t>Total Non-University Employers - Other</t>
  </si>
  <si>
    <t>Non-University Employers - Other</t>
  </si>
  <si>
    <t>Non-University Employers - State Agencies</t>
  </si>
  <si>
    <t xml:space="preserve">Total Non-University Employers - State Agencies </t>
  </si>
  <si>
    <t>Total Non-University Employers</t>
  </si>
  <si>
    <t>Total - Non-University Employers - Other</t>
  </si>
  <si>
    <t xml:space="preserve">Total - Non-University Employers - State Agencies </t>
  </si>
  <si>
    <t>Total - Non-University Employers - Local Schools Districts and Educational Cooperatives</t>
  </si>
  <si>
    <t>Knott County Schools</t>
  </si>
  <si>
    <t>Health Insurance Trust - Appendix A</t>
  </si>
  <si>
    <t>Life Insurance Trust - Appendix A</t>
  </si>
  <si>
    <t>Adult Education - Workforce Investment</t>
  </si>
  <si>
    <t>As of the Measurement Date of June 30, 2022</t>
  </si>
  <si>
    <t>Total Local School Districts</t>
  </si>
  <si>
    <t xml:space="preserve">GASB 75 - Health &amp; Life breakdown - Appendix A </t>
  </si>
  <si>
    <t>Local School District</t>
  </si>
  <si>
    <t>Medical Ins Fund State Totals</t>
  </si>
  <si>
    <t>Life Ins Fund State Totals</t>
  </si>
  <si>
    <t>GASB 75 Combined Totals</t>
  </si>
  <si>
    <t>Anchorage Independent Schools</t>
  </si>
  <si>
    <t>Ashland Independent Schools</t>
  </si>
  <si>
    <t>Augusta Independent Schools</t>
  </si>
  <si>
    <t>Barbourville Independent Schools</t>
  </si>
  <si>
    <t>Bardstown Independent Schools</t>
  </si>
  <si>
    <t>Bellevue Independent Schools</t>
  </si>
  <si>
    <t>Berea Independent Schools</t>
  </si>
  <si>
    <t>Bowling Green Independent Schools</t>
  </si>
  <si>
    <t>Burgin Independent Schools</t>
  </si>
  <si>
    <t>Campbellsville Independent Schools</t>
  </si>
  <si>
    <t>Caverna Independent Schools</t>
  </si>
  <si>
    <t>Cloverport Independent Schools</t>
  </si>
  <si>
    <t>Corbin Independent Schools</t>
  </si>
  <si>
    <t>Covington Independent Schools</t>
  </si>
  <si>
    <t>Danville Independent Schools</t>
  </si>
  <si>
    <t>Dawson Springs Independent Schools</t>
  </si>
  <si>
    <t>Dayton Independent Schools</t>
  </si>
  <si>
    <t>East Bernstadt Independent Schools</t>
  </si>
  <si>
    <t>Elizabethtown Independent Schools</t>
  </si>
  <si>
    <t>Erlanger-Elsmere Independent Schools</t>
  </si>
  <si>
    <t>Frankfort Independent Schools</t>
  </si>
  <si>
    <t>Fulton Independent Schools</t>
  </si>
  <si>
    <t>Glasgow Independent Schools</t>
  </si>
  <si>
    <t>Harlan Independent Schools</t>
  </si>
  <si>
    <t>Jackson Independent Schools</t>
  </si>
  <si>
    <t>Jenkins Independent Schools</t>
  </si>
  <si>
    <t>Knott Counts Schools</t>
  </si>
  <si>
    <t>Ludlow Independent Schools</t>
  </si>
  <si>
    <t>Mayfield Independent Schools</t>
  </si>
  <si>
    <t>Middlesboro Independent Schools</t>
  </si>
  <si>
    <t>Murray Independent Schools</t>
  </si>
  <si>
    <t>Newport Independent Schools</t>
  </si>
  <si>
    <t>Owensboro Independent Schools</t>
  </si>
  <si>
    <t>Paducah Independent Schools</t>
  </si>
  <si>
    <t>Paintsville Independent Schools</t>
  </si>
  <si>
    <t>Paris Independent Schools</t>
  </si>
  <si>
    <t>Pikeville Independent Schools</t>
  </si>
  <si>
    <t>Pineville Independent Schools</t>
  </si>
  <si>
    <t>Raceland Independent Schools</t>
  </si>
  <si>
    <t>Russell Independent Schools</t>
  </si>
  <si>
    <t>Russellville Independent Schools</t>
  </si>
  <si>
    <t>Science Hill Independent Schools</t>
  </si>
  <si>
    <t>Silver Grove Independent Schools</t>
  </si>
  <si>
    <t>Somerset Independent Schools</t>
  </si>
  <si>
    <t>Southgate Independent Schools</t>
  </si>
  <si>
    <t>Williamsburg Independent Schools</t>
  </si>
  <si>
    <t>Williamstown Independent Schools</t>
  </si>
  <si>
    <t>KY Department of Education</t>
  </si>
  <si>
    <t xml:space="preserve">Office of Finance &amp; Operations </t>
  </si>
  <si>
    <t>Division of District Support</t>
  </si>
  <si>
    <t>District Financial Management Branch</t>
  </si>
  <si>
    <t>Allocations (Health &amp; Life Appendix A)</t>
  </si>
  <si>
    <r>
      <rPr>
        <b/>
        <sz val="12"/>
        <color indexed="8"/>
        <rFont val="Times New Roman"/>
        <family val="1"/>
      </rPr>
      <t>Date Generated:</t>
    </r>
    <r>
      <rPr>
        <sz val="12"/>
        <color indexed="8"/>
        <rFont val="Times New Roman"/>
        <family val="1"/>
      </rPr>
      <t xml:space="preserve">  7/11/23</t>
    </r>
  </si>
  <si>
    <r>
      <rPr>
        <b/>
        <sz val="12"/>
        <color indexed="8"/>
        <rFont val="Times New Roman"/>
        <family val="1"/>
      </rPr>
      <t>Source:</t>
    </r>
    <r>
      <rPr>
        <sz val="12"/>
        <color indexed="8"/>
        <rFont val="Times New Roman"/>
        <family val="1"/>
      </rPr>
      <t xml:space="preserve"> GASB 75 - Auditor's report as of June 30, 2022 - Schedule of Employer</t>
    </r>
  </si>
  <si>
    <r>
      <rPr>
        <b/>
        <sz val="10"/>
        <color rgb="FF000000"/>
        <rFont val="Times New Roman"/>
        <family val="1"/>
      </rPr>
      <t>KDE USE</t>
    </r>
    <r>
      <rPr>
        <sz val="10"/>
        <color indexed="8"/>
        <rFont val="Times New Roman"/>
        <family val="1"/>
      </rPr>
      <t>: F:\audits_trans\health_ins\On _behalf_Payments\2022-23 On-Behalf Payments\TRS</t>
    </r>
  </si>
  <si>
    <t>Schedule of Employer Allocations - Health Insurance Trust - Appendix A</t>
  </si>
  <si>
    <t>Schedule of Employer Allocations - Life Insurance Trust - Appendix A</t>
  </si>
  <si>
    <r>
      <rPr>
        <b/>
        <sz val="11"/>
        <color indexed="8"/>
        <rFont val="Times New Roman"/>
        <family val="1"/>
      </rPr>
      <t>Source:</t>
    </r>
    <r>
      <rPr>
        <sz val="11"/>
        <color indexed="8"/>
        <rFont val="Times New Roman"/>
        <family val="1"/>
      </rPr>
      <t xml:space="preserve"> GASB 75 - Auditor's report as of June 30, 2022 - Schedule of Employer Allocations (Life Appendix A) </t>
    </r>
  </si>
  <si>
    <r>
      <rPr>
        <b/>
        <sz val="12"/>
        <color indexed="8"/>
        <rFont val="Times New Roman"/>
        <family val="1"/>
      </rPr>
      <t>Source:</t>
    </r>
    <r>
      <rPr>
        <sz val="12"/>
        <color indexed="8"/>
        <rFont val="Times New Roman"/>
        <family val="1"/>
      </rPr>
      <t xml:space="preserve"> GASB 75 - Auditor's report as of June 30, 2022 - Schedule of Employer Allocations (Health Appendix A)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</si>
</sst>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0000_);_(&quot;$&quot;* \(#,##0.00000000\);_(&quot;$&quot;* &quot;-&quot;??_);_(@_)"/>
    <numFmt numFmtId="166" formatCode="_(&quot;$&quot;* #,##0_);_(&quot;$&quot;* \(#,##0\);_(&quot;$&quot;* &quot;-&quot;??_);_(@_)"/>
    <numFmt numFmtId="167" formatCode="0.000000%"/>
    <numFmt numFmtId="168" formatCode="0.000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9"/>
      <name val="Times New Roman"/>
      <family val="1"/>
    </font>
    <font>
      <b/>
      <i/>
      <u val="singleAccounting"/>
      <sz val="9"/>
      <name val="Times New Roman"/>
      <family val="1"/>
    </font>
    <font>
      <sz val="9"/>
      <color theme="1"/>
      <name val="Times New Roman"/>
      <family val="1"/>
    </font>
    <font>
      <u val="singleAccounting"/>
      <sz val="9"/>
      <name val="Times New Roman"/>
      <family val="1"/>
    </font>
    <font>
      <u/>
      <sz val="9"/>
      <name val="Times New Roman"/>
      <family val="1"/>
    </font>
    <font>
      <b/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1"/>
      <color theme="1"/>
      <name val="Times New Roman"/>
      <family val="1"/>
    </font>
    <font>
      <u val="singleAccounting"/>
      <sz val="9"/>
      <color theme="1"/>
      <name val="Times New Roman"/>
      <family val="1"/>
    </font>
    <font>
      <b/>
      <sz val="9"/>
      <color theme="1"/>
      <name val="Times New Roman"/>
      <family val="1"/>
    </font>
    <font>
      <u val="doubleAccounting"/>
      <sz val="9"/>
      <name val="Times New Roman"/>
      <family val="1"/>
    </font>
    <font>
      <u val="double"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b/>
      <sz val="12"/>
      <color theme="0"/>
      <name val="Times New Roman"/>
      <family val="1"/>
    </font>
    <font>
      <b/>
      <u val="singleAccounting"/>
      <sz val="12"/>
      <color theme="0"/>
      <name val="Times New Roman"/>
      <family val="1"/>
    </font>
    <font>
      <u val="singleAccounting"/>
      <sz val="12"/>
      <color theme="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-0.249977111117893"/>
        <bgColor indexed="64"/>
      </patternFill>
    </fill>
  </fills>
  <borders count="13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185">
    <xf numFmtId="0" fontId="0" fillId="0" borderId="0" xfId="0"/>
    <xf numFmtId="44" fontId="8" fillId="2" borderId="0" xfId="3" applyNumberFormat="1" applyFont="1" applyFill="1"/>
    <xf numFmtId="44" fontId="7" fillId="2" borderId="0" xfId="3" applyNumberFormat="1" applyFont="1" applyFill="1" applyAlignment="1">
      <alignment horizontal="center"/>
    </xf>
    <xf numFmtId="44" fontId="7" fillId="2" borderId="0" xfId="3" applyNumberFormat="1" applyFont="1" applyFill="1" applyAlignment="1">
      <alignment horizontal="right" indent="1"/>
    </xf>
    <xf numFmtId="44" fontId="7" fillId="2" borderId="0" xfId="3" applyNumberFormat="1" applyFont="1" applyFill="1" applyAlignment="1">
      <alignment horizontal="left"/>
    </xf>
    <xf numFmtId="166" fontId="7" fillId="2" borderId="0" xfId="3" applyNumberFormat="1" applyFont="1" applyFill="1"/>
    <xf numFmtId="167" fontId="7" fillId="2" borderId="0" xfId="2" applyNumberFormat="1" applyFont="1" applyFill="1" applyBorder="1"/>
    <xf numFmtId="37" fontId="7" fillId="2" borderId="0" xfId="3" applyNumberFormat="1" applyFont="1" applyFill="1"/>
    <xf numFmtId="44" fontId="7" fillId="2" borderId="0" xfId="3" applyNumberFormat="1" applyFont="1" applyFill="1" applyAlignment="1">
      <alignment horizontal="left" indent="1"/>
    </xf>
    <xf numFmtId="164" fontId="10" fillId="2" borderId="0" xfId="4" applyNumberFormat="1" applyFont="1" applyFill="1" applyBorder="1"/>
    <xf numFmtId="168" fontId="11" fillId="2" borderId="0" xfId="5" applyNumberFormat="1" applyFont="1" applyFill="1" applyBorder="1" applyAlignment="1">
      <alignment horizontal="right" indent="1"/>
    </xf>
    <xf numFmtId="44" fontId="7" fillId="2" borderId="0" xfId="3" applyNumberFormat="1" applyFont="1" applyFill="1"/>
    <xf numFmtId="166" fontId="7" fillId="2" borderId="0" xfId="6" applyNumberFormat="1" applyFont="1" applyFill="1" applyBorder="1"/>
    <xf numFmtId="168" fontId="7" fillId="2" borderId="0" xfId="5" applyNumberFormat="1" applyFont="1" applyFill="1" applyBorder="1" applyAlignment="1">
      <alignment horizontal="right" indent="1"/>
    </xf>
    <xf numFmtId="168" fontId="7" fillId="2" borderId="0" xfId="3" applyNumberFormat="1" applyFont="1" applyFill="1" applyAlignment="1">
      <alignment horizontal="right" indent="1"/>
    </xf>
    <xf numFmtId="37" fontId="7" fillId="2" borderId="0" xfId="1" applyNumberFormat="1" applyFont="1" applyFill="1" applyBorder="1"/>
    <xf numFmtId="168" fontId="11" fillId="2" borderId="0" xfId="3" applyNumberFormat="1" applyFont="1" applyFill="1" applyAlignment="1">
      <alignment horizontal="right" indent="1"/>
    </xf>
    <xf numFmtId="44" fontId="8" fillId="2" borderId="0" xfId="3" applyNumberFormat="1" applyFont="1" applyFill="1" applyAlignment="1">
      <alignment horizontal="left" indent="1"/>
    </xf>
    <xf numFmtId="44" fontId="7" fillId="2" borderId="0" xfId="3" applyNumberFormat="1" applyFont="1" applyFill="1" applyAlignment="1">
      <alignment horizontal="left" indent="2"/>
    </xf>
    <xf numFmtId="164" fontId="7" fillId="2" borderId="0" xfId="4" applyNumberFormat="1" applyFont="1" applyFill="1" applyBorder="1"/>
    <xf numFmtId="164" fontId="7" fillId="2" borderId="0" xfId="3" applyNumberFormat="1" applyFont="1" applyFill="1"/>
    <xf numFmtId="167" fontId="11" fillId="2" borderId="0" xfId="2" applyNumberFormat="1" applyFont="1" applyFill="1" applyBorder="1"/>
    <xf numFmtId="44" fontId="12" fillId="2" borderId="0" xfId="3" applyNumberFormat="1" applyFont="1" applyFill="1"/>
    <xf numFmtId="44" fontId="12" fillId="2" borderId="0" xfId="3" applyNumberFormat="1" applyFont="1" applyFill="1" applyAlignment="1">
      <alignment horizontal="center"/>
    </xf>
    <xf numFmtId="0" fontId="7" fillId="0" borderId="0" xfId="3" applyFont="1"/>
    <xf numFmtId="44" fontId="8" fillId="0" borderId="0" xfId="3" applyNumberFormat="1" applyFont="1"/>
    <xf numFmtId="44" fontId="7" fillId="0" borderId="0" xfId="3" applyNumberFormat="1" applyFont="1"/>
    <xf numFmtId="44" fontId="13" fillId="2" borderId="0" xfId="3" applyNumberFormat="1" applyFont="1" applyFill="1" applyAlignment="1">
      <alignment horizontal="centerContinuous"/>
    </xf>
    <xf numFmtId="44" fontId="12" fillId="2" borderId="0" xfId="3" applyNumberFormat="1" applyFont="1" applyFill="1" applyAlignment="1">
      <alignment horizontal="centerContinuous"/>
    </xf>
    <xf numFmtId="0" fontId="9" fillId="2" borderId="0" xfId="3" applyFont="1" applyFill="1" applyAlignment="1">
      <alignment horizontal="center"/>
    </xf>
    <xf numFmtId="0" fontId="7" fillId="2" borderId="0" xfId="3" applyFont="1" applyFill="1"/>
    <xf numFmtId="168" fontId="7" fillId="2" borderId="0" xfId="5" applyNumberFormat="1" applyFont="1" applyFill="1" applyBorder="1"/>
    <xf numFmtId="168" fontId="7" fillId="2" borderId="0" xfId="3" applyNumberFormat="1" applyFont="1" applyFill="1"/>
    <xf numFmtId="166" fontId="7" fillId="0" borderId="0" xfId="6" applyNumberFormat="1" applyFont="1" applyBorder="1"/>
    <xf numFmtId="168" fontId="7" fillId="0" borderId="0" xfId="5" applyNumberFormat="1" applyFont="1" applyBorder="1"/>
    <xf numFmtId="168" fontId="7" fillId="0" borderId="0" xfId="3" applyNumberFormat="1" applyFont="1"/>
    <xf numFmtId="44" fontId="7" fillId="0" borderId="0" xfId="3" applyNumberFormat="1" applyFont="1" applyAlignment="1">
      <alignment horizontal="center"/>
    </xf>
    <xf numFmtId="164" fontId="7" fillId="0" borderId="0" xfId="4" applyNumberFormat="1" applyFont="1" applyBorder="1"/>
    <xf numFmtId="166" fontId="7" fillId="2" borderId="0" xfId="3" applyNumberFormat="1" applyFont="1" applyFill="1" applyAlignment="1">
      <alignment horizontal="right" indent="1"/>
    </xf>
    <xf numFmtId="166" fontId="7" fillId="0" borderId="0" xfId="3" applyNumberFormat="1" applyFont="1"/>
    <xf numFmtId="0" fontId="9" fillId="0" borderId="0" xfId="0" applyFont="1"/>
    <xf numFmtId="44" fontId="7" fillId="2" borderId="0" xfId="2" applyNumberFormat="1" applyFont="1" applyFill="1" applyBorder="1"/>
    <xf numFmtId="164" fontId="7" fillId="2" borderId="0" xfId="6" applyNumberFormat="1" applyFont="1" applyFill="1" applyBorder="1"/>
    <xf numFmtId="0" fontId="12" fillId="2" borderId="0" xfId="3" applyFont="1" applyFill="1" applyAlignment="1">
      <alignment horizontal="center"/>
    </xf>
    <xf numFmtId="44" fontId="9" fillId="2" borderId="0" xfId="3" applyNumberFormat="1" applyFont="1" applyFill="1" applyAlignment="1">
      <alignment horizontal="center"/>
    </xf>
    <xf numFmtId="168" fontId="7" fillId="0" borderId="0" xfId="3" applyNumberFormat="1" applyFont="1" applyAlignment="1">
      <alignment horizontal="center"/>
    </xf>
    <xf numFmtId="166" fontId="7" fillId="0" borderId="0" xfId="4" applyNumberFormat="1" applyFont="1" applyBorder="1"/>
    <xf numFmtId="44" fontId="7" fillId="2" borderId="0" xfId="5" applyNumberFormat="1" applyFont="1" applyFill="1" applyBorder="1" applyAlignment="1">
      <alignment horizontal="right" indent="1"/>
    </xf>
    <xf numFmtId="166" fontId="13" fillId="2" borderId="0" xfId="3" applyNumberFormat="1" applyFont="1" applyFill="1" applyAlignment="1">
      <alignment horizontal="centerContinuous"/>
    </xf>
    <xf numFmtId="168" fontId="12" fillId="2" borderId="0" xfId="3" applyNumberFormat="1" applyFont="1" applyFill="1" applyAlignment="1">
      <alignment horizontal="centerContinuous"/>
    </xf>
    <xf numFmtId="164" fontId="13" fillId="2" borderId="0" xfId="3" applyNumberFormat="1" applyFont="1" applyFill="1" applyAlignment="1">
      <alignment horizontal="centerContinuous"/>
    </xf>
    <xf numFmtId="168" fontId="13" fillId="2" borderId="0" xfId="3" applyNumberFormat="1" applyFont="1" applyFill="1" applyAlignment="1">
      <alignment horizontal="centerContinuous"/>
    </xf>
    <xf numFmtId="44" fontId="12" fillId="0" borderId="0" xfId="3" applyNumberFormat="1" applyFont="1"/>
    <xf numFmtId="164" fontId="7" fillId="0" borderId="0" xfId="1" applyNumberFormat="1" applyFont="1" applyBorder="1"/>
    <xf numFmtId="165" fontId="7" fillId="0" borderId="0" xfId="3" applyNumberFormat="1" applyFont="1"/>
    <xf numFmtId="167" fontId="7" fillId="0" borderId="0" xfId="2" applyNumberFormat="1" applyFont="1" applyBorder="1"/>
    <xf numFmtId="0" fontId="12" fillId="2" borderId="0" xfId="3" applyFont="1" applyFill="1"/>
    <xf numFmtId="166" fontId="12" fillId="2" borderId="0" xfId="6" applyNumberFormat="1" applyFont="1" applyFill="1" applyBorder="1"/>
    <xf numFmtId="44" fontId="12" fillId="2" borderId="0" xfId="6" applyFont="1" applyFill="1" applyBorder="1"/>
    <xf numFmtId="166" fontId="12" fillId="2" borderId="0" xfId="2" applyNumberFormat="1" applyFont="1" applyFill="1" applyBorder="1"/>
    <xf numFmtId="168" fontId="12" fillId="2" borderId="0" xfId="2" applyNumberFormat="1" applyFont="1" applyFill="1" applyBorder="1"/>
    <xf numFmtId="0" fontId="12" fillId="0" borderId="0" xfId="3" applyFont="1"/>
    <xf numFmtId="0" fontId="16" fillId="0" borderId="0" xfId="0" applyFont="1"/>
    <xf numFmtId="44" fontId="7" fillId="0" borderId="0" xfId="4" applyNumberFormat="1" applyFont="1" applyBorder="1"/>
    <xf numFmtId="37" fontId="7" fillId="0" borderId="0" xfId="4" applyNumberFormat="1" applyFont="1" applyBorder="1"/>
    <xf numFmtId="37" fontId="7" fillId="0" borderId="0" xfId="3" applyNumberFormat="1" applyFont="1"/>
    <xf numFmtId="164" fontId="7" fillId="0" borderId="0" xfId="3" applyNumberFormat="1" applyFont="1"/>
    <xf numFmtId="43" fontId="7" fillId="2" borderId="0" xfId="3" applyNumberFormat="1" applyFont="1" applyFill="1"/>
    <xf numFmtId="43" fontId="10" fillId="2" borderId="0" xfId="4" applyFont="1" applyFill="1" applyBorder="1"/>
    <xf numFmtId="167" fontId="11" fillId="2" borderId="0" xfId="3" applyNumberFormat="1" applyFont="1" applyFill="1"/>
    <xf numFmtId="166" fontId="17" fillId="2" borderId="0" xfId="3" applyNumberFormat="1" applyFont="1" applyFill="1"/>
    <xf numFmtId="167" fontId="7" fillId="2" borderId="0" xfId="5" applyNumberFormat="1" applyFont="1" applyFill="1" applyBorder="1" applyAlignment="1"/>
    <xf numFmtId="44" fontId="13" fillId="2" borderId="0" xfId="3" applyNumberFormat="1" applyFont="1" applyFill="1"/>
    <xf numFmtId="44" fontId="13" fillId="2" borderId="0" xfId="3" applyNumberFormat="1" applyFont="1" applyFill="1" applyAlignment="1">
      <alignment horizontal="left" indent="1"/>
    </xf>
    <xf numFmtId="167" fontId="9" fillId="0" borderId="0" xfId="2" applyNumberFormat="1" applyFont="1" applyBorder="1"/>
    <xf numFmtId="44" fontId="13" fillId="2" borderId="0" xfId="3" applyNumberFormat="1" applyFont="1" applyFill="1" applyAlignment="1">
      <alignment horizontal="center"/>
    </xf>
    <xf numFmtId="0" fontId="15" fillId="0" borderId="0" xfId="0" applyFont="1"/>
    <xf numFmtId="168" fontId="11" fillId="2" borderId="0" xfId="5" applyNumberFormat="1" applyFont="1" applyFill="1" applyBorder="1" applyAlignment="1">
      <alignment horizontal="center"/>
    </xf>
    <xf numFmtId="168" fontId="11" fillId="2" borderId="0" xfId="3" applyNumberFormat="1" applyFont="1" applyFill="1" applyAlignment="1">
      <alignment horizontal="center"/>
    </xf>
    <xf numFmtId="167" fontId="7" fillId="2" borderId="0" xfId="2" applyNumberFormat="1" applyFont="1" applyFill="1" applyBorder="1" applyAlignment="1">
      <alignment horizontal="right"/>
    </xf>
    <xf numFmtId="167" fontId="11" fillId="2" borderId="0" xfId="2" applyNumberFormat="1" applyFont="1" applyFill="1" applyBorder="1" applyAlignment="1">
      <alignment horizontal="right"/>
    </xf>
    <xf numFmtId="167" fontId="7" fillId="2" borderId="0" xfId="5" applyNumberFormat="1" applyFont="1" applyFill="1" applyBorder="1" applyAlignment="1">
      <alignment horizontal="right"/>
    </xf>
    <xf numFmtId="167" fontId="7" fillId="2" borderId="0" xfId="3" applyNumberFormat="1" applyFont="1" applyFill="1" applyAlignment="1">
      <alignment horizontal="right"/>
    </xf>
    <xf numFmtId="167" fontId="18" fillId="2" borderId="0" xfId="3" applyNumberFormat="1" applyFont="1" applyFill="1"/>
    <xf numFmtId="167" fontId="11" fillId="2" borderId="0" xfId="5" applyNumberFormat="1" applyFont="1" applyFill="1" applyBorder="1" applyAlignment="1">
      <alignment horizontal="right"/>
    </xf>
    <xf numFmtId="167" fontId="11" fillId="2" borderId="0" xfId="3" applyNumberFormat="1" applyFont="1" applyFill="1" applyAlignment="1">
      <alignment horizontal="right"/>
    </xf>
    <xf numFmtId="168" fontId="7" fillId="2" borderId="0" xfId="5" applyNumberFormat="1" applyFont="1" applyFill="1" applyBorder="1" applyAlignment="1">
      <alignment horizontal="right"/>
    </xf>
    <xf numFmtId="167" fontId="7" fillId="0" borderId="0" xfId="3" applyNumberFormat="1" applyFont="1" applyAlignment="1">
      <alignment horizontal="right"/>
    </xf>
    <xf numFmtId="168" fontId="7" fillId="0" borderId="0" xfId="3" applyNumberFormat="1" applyFont="1" applyAlignment="1">
      <alignment horizontal="right"/>
    </xf>
    <xf numFmtId="166" fontId="10" fillId="2" borderId="0" xfId="3" applyNumberFormat="1" applyFont="1" applyFill="1"/>
    <xf numFmtId="167" fontId="10" fillId="2" borderId="0" xfId="3" applyNumberFormat="1" applyFont="1" applyFill="1"/>
    <xf numFmtId="44" fontId="7" fillId="2" borderId="0" xfId="3" applyNumberFormat="1" applyFont="1" applyFill="1" applyAlignment="1">
      <alignment horizontal="left" vertical="center" wrapText="1"/>
    </xf>
    <xf numFmtId="166" fontId="9" fillId="0" borderId="0" xfId="0" applyNumberFormat="1" applyFont="1"/>
    <xf numFmtId="37" fontId="9" fillId="0" borderId="0" xfId="0" applyNumberFormat="1" applyFont="1"/>
    <xf numFmtId="44" fontId="19" fillId="0" borderId="0" xfId="3" applyNumberFormat="1" applyFont="1"/>
    <xf numFmtId="44" fontId="20" fillId="0" borderId="0" xfId="3" applyNumberFormat="1" applyFont="1"/>
    <xf numFmtId="164" fontId="19" fillId="0" borderId="0" xfId="1" applyNumberFormat="1" applyFont="1" applyBorder="1"/>
    <xf numFmtId="41" fontId="23" fillId="2" borderId="0" xfId="3" applyNumberFormat="1" applyFont="1" applyFill="1"/>
    <xf numFmtId="44" fontId="7" fillId="0" borderId="0" xfId="3" applyNumberFormat="1" applyFont="1" applyAlignment="1">
      <alignment wrapText="1"/>
    </xf>
    <xf numFmtId="167" fontId="7" fillId="0" borderId="0" xfId="5" applyNumberFormat="1" applyFont="1" applyFill="1" applyBorder="1" applyAlignment="1">
      <alignment horizontal="right"/>
    </xf>
    <xf numFmtId="164" fontId="7" fillId="0" borderId="0" xfId="4" applyNumberFormat="1" applyFont="1" applyFill="1" applyBorder="1"/>
    <xf numFmtId="44" fontId="7" fillId="0" borderId="0" xfId="3" applyNumberFormat="1" applyFont="1" applyAlignment="1">
      <alignment horizontal="right"/>
    </xf>
    <xf numFmtId="164" fontId="10" fillId="0" borderId="0" xfId="3" applyNumberFormat="1" applyFont="1"/>
    <xf numFmtId="167" fontId="11" fillId="0" borderId="0" xfId="5" applyNumberFormat="1" applyFont="1" applyFill="1" applyBorder="1" applyAlignment="1">
      <alignment horizontal="right"/>
    </xf>
    <xf numFmtId="166" fontId="17" fillId="0" borderId="0" xfId="8" applyNumberFormat="1" applyFont="1" applyFill="1" applyBorder="1"/>
    <xf numFmtId="167" fontId="17" fillId="0" borderId="0" xfId="2" applyNumberFormat="1" applyFont="1" applyFill="1" applyBorder="1" applyAlignment="1">
      <alignment horizontal="right"/>
    </xf>
    <xf numFmtId="37" fontId="7" fillId="0" borderId="0" xfId="1" applyNumberFormat="1" applyFont="1" applyFill="1" applyBorder="1"/>
    <xf numFmtId="164" fontId="10" fillId="0" borderId="0" xfId="4" applyNumberFormat="1" applyFont="1" applyFill="1" applyBorder="1"/>
    <xf numFmtId="44" fontId="3" fillId="2" borderId="0" xfId="3" applyNumberFormat="1" applyFont="1" applyFill="1" applyAlignment="1">
      <alignment vertical="center"/>
    </xf>
    <xf numFmtId="42" fontId="4" fillId="2" borderId="0" xfId="1" applyNumberFormat="1" applyFont="1" applyFill="1"/>
    <xf numFmtId="164" fontId="23" fillId="2" borderId="0" xfId="1" applyNumberFormat="1" applyFont="1" applyFill="1"/>
    <xf numFmtId="0" fontId="0" fillId="2" borderId="0" xfId="0" applyFill="1"/>
    <xf numFmtId="44" fontId="20" fillId="2" borderId="0" xfId="3" applyNumberFormat="1" applyFont="1" applyFill="1" applyAlignment="1">
      <alignment vertical="top"/>
    </xf>
    <xf numFmtId="42" fontId="20" fillId="2" borderId="0" xfId="1" applyNumberFormat="1" applyFont="1" applyFill="1"/>
    <xf numFmtId="164" fontId="20" fillId="2" borderId="0" xfId="1" applyNumberFormat="1" applyFont="1" applyFill="1"/>
    <xf numFmtId="0" fontId="24" fillId="2" borderId="0" xfId="0" applyFont="1" applyFill="1"/>
    <xf numFmtId="0" fontId="25" fillId="3" borderId="1" xfId="0" applyFont="1" applyFill="1" applyBorder="1" applyAlignment="1">
      <alignment horizontal="center" vertical="center"/>
    </xf>
    <xf numFmtId="3" fontId="25" fillId="3" borderId="2" xfId="0" applyNumberFormat="1" applyFont="1" applyFill="1" applyBorder="1" applyAlignment="1">
      <alignment horizontal="center" vertical="center" wrapText="1"/>
    </xf>
    <xf numFmtId="3" fontId="25" fillId="3" borderId="3" xfId="0" applyNumberFormat="1" applyFont="1" applyFill="1" applyBorder="1" applyAlignment="1">
      <alignment horizontal="center" vertical="center" wrapText="1"/>
    </xf>
    <xf numFmtId="3" fontId="25" fillId="3" borderId="4" xfId="0" applyNumberFormat="1" applyFont="1" applyFill="1" applyBorder="1" applyAlignment="1">
      <alignment horizontal="center" vertical="center" wrapText="1"/>
    </xf>
    <xf numFmtId="166" fontId="20" fillId="2" borderId="6" xfId="3" applyNumberFormat="1" applyFont="1" applyFill="1" applyBorder="1"/>
    <xf numFmtId="166" fontId="20" fillId="0" borderId="6" xfId="3" applyNumberFormat="1" applyFont="1" applyBorder="1"/>
    <xf numFmtId="42" fontId="6" fillId="2" borderId="7" xfId="0" applyNumberFormat="1" applyFont="1" applyFill="1" applyBorder="1"/>
    <xf numFmtId="42" fontId="6" fillId="2" borderId="8" xfId="0" applyNumberFormat="1" applyFont="1" applyFill="1" applyBorder="1"/>
    <xf numFmtId="42" fontId="6" fillId="2" borderId="9" xfId="0" applyNumberFormat="1" applyFont="1" applyFill="1" applyBorder="1"/>
    <xf numFmtId="42" fontId="6" fillId="2" borderId="10" xfId="0" applyNumberFormat="1" applyFont="1" applyFill="1" applyBorder="1"/>
    <xf numFmtId="42" fontId="5" fillId="2" borderId="5" xfId="3" applyNumberFormat="1" applyFont="1" applyFill="1" applyBorder="1"/>
    <xf numFmtId="42" fontId="5" fillId="2" borderId="11" xfId="3" applyNumberFormat="1" applyFont="1" applyFill="1" applyBorder="1"/>
    <xf numFmtId="42" fontId="14" fillId="2" borderId="7" xfId="0" applyNumberFormat="1" applyFont="1" applyFill="1" applyBorder="1"/>
    <xf numFmtId="44" fontId="23" fillId="2" borderId="0" xfId="3" applyNumberFormat="1" applyFont="1" applyFill="1"/>
    <xf numFmtId="42" fontId="23" fillId="2" borderId="0" xfId="3" applyNumberFormat="1" applyFont="1" applyFill="1"/>
    <xf numFmtId="168" fontId="23" fillId="2" borderId="0" xfId="3" applyNumberFormat="1" applyFont="1" applyFill="1"/>
    <xf numFmtId="0" fontId="26" fillId="0" borderId="0" xfId="0" applyFont="1" applyAlignment="1">
      <alignment horizontal="left"/>
    </xf>
    <xf numFmtId="14" fontId="26" fillId="0" borderId="0" xfId="0" applyNumberFormat="1" applyFont="1" applyAlignment="1">
      <alignment horizontal="left"/>
    </xf>
    <xf numFmtId="0" fontId="26" fillId="0" borderId="0" xfId="0" applyFont="1" applyAlignment="1">
      <alignment horizontal="left" indent="6"/>
    </xf>
    <xf numFmtId="0" fontId="28" fillId="0" borderId="0" xfId="0" applyFont="1" applyAlignment="1">
      <alignment horizontal="left"/>
    </xf>
    <xf numFmtId="0" fontId="30" fillId="0" borderId="0" xfId="3" applyFont="1"/>
    <xf numFmtId="0" fontId="20" fillId="0" borderId="0" xfId="3" applyFont="1"/>
    <xf numFmtId="0" fontId="22" fillId="0" borderId="0" xfId="0" applyFont="1"/>
    <xf numFmtId="164" fontId="20" fillId="0" borderId="0" xfId="1" applyNumberFormat="1" applyFont="1" applyBorder="1"/>
    <xf numFmtId="165" fontId="20" fillId="0" borderId="0" xfId="3" applyNumberFormat="1" applyFont="1"/>
    <xf numFmtId="164" fontId="20" fillId="0" borderId="0" xfId="4" applyNumberFormat="1" applyFont="1" applyBorder="1"/>
    <xf numFmtId="168" fontId="20" fillId="0" borderId="0" xfId="3" applyNumberFormat="1" applyFont="1"/>
    <xf numFmtId="166" fontId="20" fillId="0" borderId="0" xfId="3" applyNumberFormat="1" applyFont="1"/>
    <xf numFmtId="44" fontId="31" fillId="4" borderId="0" xfId="3" applyNumberFormat="1" applyFont="1" applyFill="1" applyAlignment="1">
      <alignment horizontal="center"/>
    </xf>
    <xf numFmtId="44" fontId="31" fillId="4" borderId="0" xfId="3" applyNumberFormat="1" applyFont="1" applyFill="1"/>
    <xf numFmtId="44" fontId="32" fillId="4" borderId="0" xfId="3" applyNumberFormat="1" applyFont="1" applyFill="1" applyAlignment="1">
      <alignment horizontal="centerContinuous"/>
    </xf>
    <xf numFmtId="44" fontId="31" fillId="4" borderId="0" xfId="3" applyNumberFormat="1" applyFont="1" applyFill="1" applyAlignment="1">
      <alignment horizontal="centerContinuous"/>
    </xf>
    <xf numFmtId="44" fontId="32" fillId="4" borderId="0" xfId="3" applyNumberFormat="1" applyFont="1" applyFill="1" applyAlignment="1">
      <alignment horizontal="center"/>
    </xf>
    <xf numFmtId="44" fontId="3" fillId="0" borderId="0" xfId="3" applyNumberFormat="1" applyFont="1"/>
    <xf numFmtId="0" fontId="22" fillId="2" borderId="6" xfId="3" applyFont="1" applyFill="1" applyBorder="1" applyAlignment="1">
      <alignment horizontal="center"/>
    </xf>
    <xf numFmtId="44" fontId="20" fillId="2" borderId="6" xfId="3" applyNumberFormat="1" applyFont="1" applyFill="1" applyBorder="1" applyAlignment="1">
      <alignment horizontal="left"/>
    </xf>
    <xf numFmtId="167" fontId="20" fillId="2" borderId="6" xfId="2" applyNumberFormat="1" applyFont="1" applyFill="1" applyBorder="1"/>
    <xf numFmtId="37" fontId="20" fillId="2" borderId="6" xfId="1" applyNumberFormat="1" applyFont="1" applyFill="1" applyBorder="1"/>
    <xf numFmtId="0" fontId="20" fillId="2" borderId="6" xfId="3" applyFont="1" applyFill="1" applyBorder="1"/>
    <xf numFmtId="44" fontId="19" fillId="2" borderId="5" xfId="3" applyNumberFormat="1" applyFont="1" applyFill="1" applyBorder="1" applyAlignment="1">
      <alignment horizontal="left"/>
    </xf>
    <xf numFmtId="42" fontId="19" fillId="2" borderId="5" xfId="3" applyNumberFormat="1" applyFont="1" applyFill="1" applyBorder="1"/>
    <xf numFmtId="167" fontId="19" fillId="2" borderId="5" xfId="3" applyNumberFormat="1" applyFont="1" applyFill="1" applyBorder="1"/>
    <xf numFmtId="0" fontId="16" fillId="2" borderId="0" xfId="3" applyFont="1" applyFill="1" applyAlignment="1">
      <alignment horizontal="center"/>
    </xf>
    <xf numFmtId="44" fontId="12" fillId="2" borderId="0" xfId="3" applyNumberFormat="1" applyFont="1" applyFill="1" applyAlignment="1">
      <alignment horizontal="left"/>
    </xf>
    <xf numFmtId="37" fontId="12" fillId="2" borderId="0" xfId="1" applyNumberFormat="1" applyFont="1" applyFill="1" applyBorder="1"/>
    <xf numFmtId="167" fontId="12" fillId="2" borderId="0" xfId="1" applyNumberFormat="1" applyFont="1" applyFill="1" applyBorder="1"/>
    <xf numFmtId="14" fontId="20" fillId="0" borderId="0" xfId="3" applyNumberFormat="1" applyFont="1"/>
    <xf numFmtId="44" fontId="20" fillId="2" borderId="5" xfId="3" applyNumberFormat="1" applyFont="1" applyFill="1" applyBorder="1" applyAlignment="1">
      <alignment horizontal="left"/>
    </xf>
    <xf numFmtId="44" fontId="19" fillId="2" borderId="6" xfId="3" applyNumberFormat="1" applyFont="1" applyFill="1" applyBorder="1" applyAlignment="1">
      <alignment horizontal="right"/>
    </xf>
    <xf numFmtId="167" fontId="20" fillId="0" borderId="0" xfId="2" applyNumberFormat="1" applyFont="1" applyBorder="1"/>
    <xf numFmtId="0" fontId="21" fillId="0" borderId="0" xfId="0" applyFont="1"/>
    <xf numFmtId="0" fontId="33" fillId="0" borderId="0" xfId="0" applyFont="1"/>
    <xf numFmtId="0" fontId="20" fillId="0" borderId="6" xfId="3" applyFont="1" applyBorder="1"/>
    <xf numFmtId="44" fontId="20" fillId="0" borderId="6" xfId="3" applyNumberFormat="1" applyFont="1" applyBorder="1"/>
    <xf numFmtId="166" fontId="20" fillId="0" borderId="6" xfId="4" applyNumberFormat="1" applyFont="1" applyBorder="1"/>
    <xf numFmtId="167" fontId="20" fillId="0" borderId="6" xfId="3" applyNumberFormat="1" applyFont="1" applyBorder="1" applyAlignment="1">
      <alignment horizontal="right"/>
    </xf>
    <xf numFmtId="43" fontId="20" fillId="2" borderId="6" xfId="3" applyNumberFormat="1" applyFont="1" applyFill="1" applyBorder="1"/>
    <xf numFmtId="37" fontId="20" fillId="0" borderId="6" xfId="3" applyNumberFormat="1" applyFont="1" applyBorder="1"/>
    <xf numFmtId="37" fontId="20" fillId="0" borderId="6" xfId="4" applyNumberFormat="1" applyFont="1" applyBorder="1"/>
    <xf numFmtId="44" fontId="20" fillId="0" borderId="6" xfId="4" applyNumberFormat="1" applyFont="1" applyBorder="1"/>
    <xf numFmtId="42" fontId="19" fillId="2" borderId="12" xfId="3" applyNumberFormat="1" applyFont="1" applyFill="1" applyBorder="1"/>
    <xf numFmtId="167" fontId="19" fillId="2" borderId="12" xfId="3" applyNumberFormat="1" applyFont="1" applyFill="1" applyBorder="1" applyAlignment="1">
      <alignment horizontal="right"/>
    </xf>
    <xf numFmtId="0" fontId="3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44" fontId="32" fillId="4" borderId="0" xfId="3" applyNumberFormat="1" applyFont="1" applyFill="1" applyAlignment="1">
      <alignment horizontal="center"/>
    </xf>
    <xf numFmtId="164" fontId="20" fillId="0" borderId="0" xfId="1" applyNumberFormat="1" applyFont="1" applyBorder="1" applyAlignment="1">
      <alignment horizontal="center"/>
    </xf>
    <xf numFmtId="164" fontId="19" fillId="0" borderId="0" xfId="1" applyNumberFormat="1" applyFont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44" fontId="13" fillId="2" borderId="0" xfId="3" applyNumberFormat="1" applyFont="1" applyFill="1" applyAlignment="1">
      <alignment horizontal="center"/>
    </xf>
  </cellXfs>
  <cellStyles count="9">
    <cellStyle name="Comma" xfId="1" builtinId="3"/>
    <cellStyle name="Comma 2 2" xfId="4" xr:uid="{00000000-0005-0000-0000-000001000000}"/>
    <cellStyle name="Currency" xfId="8" builtinId="4"/>
    <cellStyle name="Currency 2" xfId="6" xr:uid="{00000000-0005-0000-0000-000003000000}"/>
    <cellStyle name="Normal" xfId="0" builtinId="0"/>
    <cellStyle name="Normal 2 2" xfId="7" xr:uid="{00000000-0005-0000-0000-000005000000}"/>
    <cellStyle name="Normal 5 3" xfId="3" xr:uid="{00000000-0005-0000-0000-000006000000}"/>
    <cellStyle name="Percent" xfId="2" builtinId="5"/>
    <cellStyle name="Percent 2" xfId="5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DF9D5-0DD3-4642-8CE6-B41D71BF09C4}">
  <sheetPr>
    <tabColor rgb="FFFFFF00"/>
  </sheetPr>
  <dimension ref="A1:D184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4" x14ac:dyDescent="0.3"/>
  <cols>
    <col min="1" max="1" width="37.109375" customWidth="1"/>
    <col min="2" max="2" width="20.33203125" customWidth="1"/>
    <col min="3" max="3" width="16.6640625" customWidth="1"/>
    <col min="4" max="4" width="18.33203125" customWidth="1"/>
  </cols>
  <sheetData>
    <row r="1" spans="1:4" ht="17.399999999999999" x14ac:dyDescent="0.3">
      <c r="A1" s="108" t="s">
        <v>227</v>
      </c>
      <c r="B1" s="109"/>
      <c r="C1" s="110"/>
      <c r="D1" s="111"/>
    </row>
    <row r="2" spans="1:4" ht="22.2" customHeight="1" thickBot="1" x14ac:dyDescent="0.35">
      <c r="A2" s="112" t="s">
        <v>225</v>
      </c>
      <c r="B2" s="113"/>
      <c r="C2" s="114"/>
      <c r="D2" s="115"/>
    </row>
    <row r="3" spans="1:4" ht="38.4" customHeight="1" thickTop="1" thickBot="1" x14ac:dyDescent="0.35">
      <c r="A3" s="116" t="s">
        <v>228</v>
      </c>
      <c r="B3" s="117" t="s">
        <v>229</v>
      </c>
      <c r="C3" s="118" t="s">
        <v>230</v>
      </c>
      <c r="D3" s="119" t="s">
        <v>231</v>
      </c>
    </row>
    <row r="4" spans="1:4" ht="16.2" thickTop="1" x14ac:dyDescent="0.3">
      <c r="A4" s="163" t="s">
        <v>33</v>
      </c>
      <c r="B4" s="120">
        <f>'Health Appendix A altered OBP'!D6</f>
        <v>99602</v>
      </c>
      <c r="C4" s="121">
        <f>'Life Appendix A altered OBP'!D6</f>
        <v>7074</v>
      </c>
      <c r="D4" s="122">
        <f t="shared" ref="D4:D67" si="0">SUM(B4:C4)</f>
        <v>106676</v>
      </c>
    </row>
    <row r="5" spans="1:4" ht="15.6" x14ac:dyDescent="0.3">
      <c r="A5" s="151" t="s">
        <v>34</v>
      </c>
      <c r="B5" s="120">
        <f>'Health Appendix A altered OBP'!D7</f>
        <v>121683</v>
      </c>
      <c r="C5" s="121">
        <f>'Life Appendix A altered OBP'!D7</f>
        <v>8643</v>
      </c>
      <c r="D5" s="123">
        <f t="shared" si="0"/>
        <v>130326</v>
      </c>
    </row>
    <row r="6" spans="1:4" ht="15.6" x14ac:dyDescent="0.3">
      <c r="A6" s="151" t="s">
        <v>232</v>
      </c>
      <c r="B6" s="120">
        <f>'Health Appendix A altered OBP'!D8</f>
        <v>37452</v>
      </c>
      <c r="C6" s="121">
        <f>'Life Appendix A altered OBP'!D8</f>
        <v>2660</v>
      </c>
      <c r="D6" s="123">
        <f t="shared" si="0"/>
        <v>40112</v>
      </c>
    </row>
    <row r="7" spans="1:4" ht="15.6" x14ac:dyDescent="0.3">
      <c r="A7" s="151" t="s">
        <v>35</v>
      </c>
      <c r="B7" s="120">
        <f>'Health Appendix A altered OBP'!D9</f>
        <v>154488</v>
      </c>
      <c r="C7" s="121">
        <f>'Life Appendix A altered OBP'!D9</f>
        <v>10973</v>
      </c>
      <c r="D7" s="123">
        <f t="shared" si="0"/>
        <v>165461</v>
      </c>
    </row>
    <row r="8" spans="1:4" ht="15.6" x14ac:dyDescent="0.3">
      <c r="A8" s="151" t="s">
        <v>233</v>
      </c>
      <c r="B8" s="120">
        <f>'Health Appendix A altered OBP'!D10</f>
        <v>132498</v>
      </c>
      <c r="C8" s="121">
        <f>'Life Appendix A altered OBP'!D10</f>
        <v>9411</v>
      </c>
      <c r="D8" s="123">
        <f t="shared" si="0"/>
        <v>141909</v>
      </c>
    </row>
    <row r="9" spans="1:4" ht="15.6" x14ac:dyDescent="0.3">
      <c r="A9" s="151" t="s">
        <v>234</v>
      </c>
      <c r="B9" s="120">
        <f>'Health Appendix A altered OBP'!D11</f>
        <v>14235</v>
      </c>
      <c r="C9" s="121">
        <f>'Life Appendix A altered OBP'!D11</f>
        <v>1011</v>
      </c>
      <c r="D9" s="123">
        <f t="shared" si="0"/>
        <v>15246</v>
      </c>
    </row>
    <row r="10" spans="1:4" ht="15.6" x14ac:dyDescent="0.3">
      <c r="A10" s="151" t="s">
        <v>36</v>
      </c>
      <c r="B10" s="120">
        <f>'Health Appendix A altered OBP'!D12</f>
        <v>48124</v>
      </c>
      <c r="C10" s="121">
        <f>'Life Appendix A altered OBP'!D12</f>
        <v>3418</v>
      </c>
      <c r="D10" s="123">
        <f t="shared" si="0"/>
        <v>51542</v>
      </c>
    </row>
    <row r="11" spans="1:4" ht="15.6" x14ac:dyDescent="0.3">
      <c r="A11" s="151" t="s">
        <v>235</v>
      </c>
      <c r="B11" s="120">
        <f>'Health Appendix A altered OBP'!D13</f>
        <v>26902</v>
      </c>
      <c r="C11" s="121">
        <f>'Life Appendix A altered OBP'!D13</f>
        <v>1911</v>
      </c>
      <c r="D11" s="123">
        <f t="shared" si="0"/>
        <v>28813</v>
      </c>
    </row>
    <row r="12" spans="1:4" ht="15.6" x14ac:dyDescent="0.3">
      <c r="A12" s="151" t="s">
        <v>236</v>
      </c>
      <c r="B12" s="120">
        <f>'Health Appendix A altered OBP'!D14</f>
        <v>153256</v>
      </c>
      <c r="C12" s="121">
        <f>'Life Appendix A altered OBP'!D14</f>
        <v>10885</v>
      </c>
      <c r="D12" s="123">
        <f t="shared" si="0"/>
        <v>164141</v>
      </c>
    </row>
    <row r="13" spans="1:4" ht="15.6" x14ac:dyDescent="0.3">
      <c r="A13" s="151" t="s">
        <v>37</v>
      </c>
      <c r="B13" s="120">
        <f>'Health Appendix A altered OBP'!D15</f>
        <v>203902</v>
      </c>
      <c r="C13" s="121">
        <f>'Life Appendix A altered OBP'!D15</f>
        <v>14483</v>
      </c>
      <c r="D13" s="123">
        <f t="shared" si="0"/>
        <v>218385</v>
      </c>
    </row>
    <row r="14" spans="1:4" ht="15.6" x14ac:dyDescent="0.3">
      <c r="A14" s="151" t="s">
        <v>38</v>
      </c>
      <c r="B14" s="120">
        <f>'Health Appendix A altered OBP'!D16</f>
        <v>72886</v>
      </c>
      <c r="C14" s="121">
        <f>'Life Appendix A altered OBP'!D16</f>
        <v>5177</v>
      </c>
      <c r="D14" s="123">
        <f t="shared" si="0"/>
        <v>78063</v>
      </c>
    </row>
    <row r="15" spans="1:4" ht="15.6" x14ac:dyDescent="0.3">
      <c r="A15" s="151" t="s">
        <v>157</v>
      </c>
      <c r="B15" s="120">
        <f>'Health Appendix A altered OBP'!D17</f>
        <v>63978</v>
      </c>
      <c r="C15" s="121">
        <f>'Life Appendix A altered OBP'!D17</f>
        <v>4544</v>
      </c>
      <c r="D15" s="123">
        <f t="shared" si="0"/>
        <v>68522</v>
      </c>
    </row>
    <row r="16" spans="1:4" ht="15.6" x14ac:dyDescent="0.3">
      <c r="A16" s="151" t="s">
        <v>39</v>
      </c>
      <c r="B16" s="120">
        <f>'Health Appendix A altered OBP'!D18</f>
        <v>54870</v>
      </c>
      <c r="C16" s="121">
        <f>'Life Appendix A altered OBP'!D18</f>
        <v>3897</v>
      </c>
      <c r="D16" s="123">
        <f t="shared" si="0"/>
        <v>58767</v>
      </c>
    </row>
    <row r="17" spans="1:4" ht="15.6" x14ac:dyDescent="0.3">
      <c r="A17" s="151" t="s">
        <v>237</v>
      </c>
      <c r="B17" s="120">
        <f>'Health Appendix A altered OBP'!D19</f>
        <v>32502</v>
      </c>
      <c r="C17" s="121">
        <f>'Life Appendix A altered OBP'!D19</f>
        <v>2309</v>
      </c>
      <c r="D17" s="123">
        <f t="shared" si="0"/>
        <v>34811</v>
      </c>
    </row>
    <row r="18" spans="1:4" ht="15.6" x14ac:dyDescent="0.3">
      <c r="A18" s="151" t="s">
        <v>238</v>
      </c>
      <c r="B18" s="120">
        <f>'Health Appendix A altered OBP'!D20</f>
        <v>59274</v>
      </c>
      <c r="C18" s="121">
        <f>'Life Appendix A altered OBP'!D20</f>
        <v>4210</v>
      </c>
      <c r="D18" s="123">
        <f t="shared" si="0"/>
        <v>63484</v>
      </c>
    </row>
    <row r="19" spans="1:4" ht="15.6" x14ac:dyDescent="0.3">
      <c r="A19" s="151" t="s">
        <v>40</v>
      </c>
      <c r="B19" s="120">
        <f>'Health Appendix A altered OBP'!D21</f>
        <v>1038612</v>
      </c>
      <c r="C19" s="121">
        <f>'Life Appendix A altered OBP'!D21</f>
        <v>73769</v>
      </c>
      <c r="D19" s="123">
        <f t="shared" si="0"/>
        <v>1112381</v>
      </c>
    </row>
    <row r="20" spans="1:4" ht="15.6" x14ac:dyDescent="0.3">
      <c r="A20" s="151" t="s">
        <v>41</v>
      </c>
      <c r="B20" s="120">
        <f>'Health Appendix A altered OBP'!D22</f>
        <v>111910</v>
      </c>
      <c r="C20" s="121">
        <f>'Life Appendix A altered OBP'!D22</f>
        <v>7949</v>
      </c>
      <c r="D20" s="123">
        <f t="shared" si="0"/>
        <v>119859</v>
      </c>
    </row>
    <row r="21" spans="1:4" ht="15.6" x14ac:dyDescent="0.3">
      <c r="A21" s="151" t="s">
        <v>239</v>
      </c>
      <c r="B21" s="120">
        <f>'Health Appendix A altered OBP'!D23</f>
        <v>192426</v>
      </c>
      <c r="C21" s="121">
        <f>'Life Appendix A altered OBP'!D23</f>
        <v>13667</v>
      </c>
      <c r="D21" s="123">
        <f t="shared" si="0"/>
        <v>206093</v>
      </c>
    </row>
    <row r="22" spans="1:4" ht="15.6" x14ac:dyDescent="0.3">
      <c r="A22" s="151" t="s">
        <v>42</v>
      </c>
      <c r="B22" s="120">
        <f>'Health Appendix A altered OBP'!D24</f>
        <v>145323</v>
      </c>
      <c r="C22" s="121">
        <f>'Life Appendix A altered OBP'!D24</f>
        <v>10322</v>
      </c>
      <c r="D22" s="123">
        <f t="shared" si="0"/>
        <v>155645</v>
      </c>
    </row>
    <row r="23" spans="1:4" ht="15.6" x14ac:dyDescent="0.3">
      <c r="A23" s="151" t="s">
        <v>43</v>
      </c>
      <c r="B23" s="120">
        <f>'Health Appendix A altered OBP'!D25</f>
        <v>141792</v>
      </c>
      <c r="C23" s="121">
        <f>'Life Appendix A altered OBP'!D25</f>
        <v>10071</v>
      </c>
      <c r="D23" s="123">
        <f t="shared" si="0"/>
        <v>151863</v>
      </c>
    </row>
    <row r="24" spans="1:4" ht="15.6" x14ac:dyDescent="0.3">
      <c r="A24" s="151" t="s">
        <v>44</v>
      </c>
      <c r="B24" s="120">
        <f>'Health Appendix A altered OBP'!D26</f>
        <v>50101</v>
      </c>
      <c r="C24" s="121">
        <f>'Life Appendix A altered OBP'!D26</f>
        <v>3559</v>
      </c>
      <c r="D24" s="123">
        <f t="shared" si="0"/>
        <v>53660</v>
      </c>
    </row>
    <row r="25" spans="1:4" ht="15.6" x14ac:dyDescent="0.3">
      <c r="A25" s="151" t="s">
        <v>45</v>
      </c>
      <c r="B25" s="120">
        <f>'Health Appendix A altered OBP'!D27</f>
        <v>73131</v>
      </c>
      <c r="C25" s="121">
        <f>'Life Appendix A altered OBP'!D27</f>
        <v>5194</v>
      </c>
      <c r="D25" s="123">
        <f t="shared" si="0"/>
        <v>78325</v>
      </c>
    </row>
    <row r="26" spans="1:4" ht="15.6" x14ac:dyDescent="0.3">
      <c r="A26" s="151" t="s">
        <v>46</v>
      </c>
      <c r="B26" s="120">
        <f>'Health Appendix A altered OBP'!D28</f>
        <v>96230</v>
      </c>
      <c r="C26" s="121">
        <f>'Life Appendix A altered OBP'!D28</f>
        <v>6835</v>
      </c>
      <c r="D26" s="123">
        <f t="shared" si="0"/>
        <v>103065</v>
      </c>
    </row>
    <row r="27" spans="1:4" ht="15.6" x14ac:dyDescent="0.3">
      <c r="A27" s="151" t="s">
        <v>47</v>
      </c>
      <c r="B27" s="120">
        <f>'Health Appendix A altered OBP'!D29</f>
        <v>579770</v>
      </c>
      <c r="C27" s="121">
        <f>'Life Appendix A altered OBP'!D29</f>
        <v>41179</v>
      </c>
      <c r="D27" s="123">
        <f t="shared" si="0"/>
        <v>620949</v>
      </c>
    </row>
    <row r="28" spans="1:4" ht="15.6" x14ac:dyDescent="0.3">
      <c r="A28" s="151" t="s">
        <v>240</v>
      </c>
      <c r="B28" s="120">
        <f>'Health Appendix A altered OBP'!D30</f>
        <v>24424</v>
      </c>
      <c r="C28" s="121">
        <f>'Life Appendix A altered OBP'!D30</f>
        <v>1735</v>
      </c>
      <c r="D28" s="123">
        <f t="shared" si="0"/>
        <v>26159</v>
      </c>
    </row>
    <row r="29" spans="1:4" ht="15.6" x14ac:dyDescent="0.3">
      <c r="A29" s="151" t="s">
        <v>48</v>
      </c>
      <c r="B29" s="120">
        <f>'Health Appendix A altered OBP'!D31</f>
        <v>80575</v>
      </c>
      <c r="C29" s="121">
        <f>'Life Appendix A altered OBP'!D31</f>
        <v>5723</v>
      </c>
      <c r="D29" s="123">
        <f t="shared" si="0"/>
        <v>86298</v>
      </c>
    </row>
    <row r="30" spans="1:4" ht="15.6" x14ac:dyDescent="0.3">
      <c r="A30" s="151" t="s">
        <v>49</v>
      </c>
      <c r="B30" s="120">
        <f>'Health Appendix A altered OBP'!D32</f>
        <v>65397</v>
      </c>
      <c r="C30" s="121">
        <f>'Life Appendix A altered OBP'!D32</f>
        <v>4645</v>
      </c>
      <c r="D30" s="123">
        <f t="shared" si="0"/>
        <v>70042</v>
      </c>
    </row>
    <row r="31" spans="1:4" ht="15.6" x14ac:dyDescent="0.3">
      <c r="A31" s="151" t="s">
        <v>50</v>
      </c>
      <c r="B31" s="120">
        <f>'Health Appendix A altered OBP'!D33</f>
        <v>128590</v>
      </c>
      <c r="C31" s="121">
        <f>'Life Appendix A altered OBP'!D33</f>
        <v>9133</v>
      </c>
      <c r="D31" s="123">
        <f t="shared" si="0"/>
        <v>137723</v>
      </c>
    </row>
    <row r="32" spans="1:4" ht="15.6" x14ac:dyDescent="0.3">
      <c r="A32" s="151" t="s">
        <v>51</v>
      </c>
      <c r="B32" s="120">
        <f>'Health Appendix A altered OBP'!D34</f>
        <v>238820</v>
      </c>
      <c r="C32" s="121">
        <f>'Life Appendix A altered OBP'!D34</f>
        <v>16963</v>
      </c>
      <c r="D32" s="123">
        <f t="shared" si="0"/>
        <v>255783</v>
      </c>
    </row>
    <row r="33" spans="1:4" ht="15.6" x14ac:dyDescent="0.3">
      <c r="A33" s="151" t="s">
        <v>241</v>
      </c>
      <c r="B33" s="120">
        <f>'Health Appendix A altered OBP'!D35</f>
        <v>56702</v>
      </c>
      <c r="C33" s="121">
        <f>'Life Appendix A altered OBP'!D35</f>
        <v>4027</v>
      </c>
      <c r="D33" s="123">
        <f t="shared" si="0"/>
        <v>60729</v>
      </c>
    </row>
    <row r="34" spans="1:4" ht="15.6" x14ac:dyDescent="0.3">
      <c r="A34" s="151" t="s">
        <v>52</v>
      </c>
      <c r="B34" s="120">
        <f>'Health Appendix A altered OBP'!D36</f>
        <v>30202</v>
      </c>
      <c r="C34" s="121">
        <f>'Life Appendix A altered OBP'!D36</f>
        <v>2145</v>
      </c>
      <c r="D34" s="123">
        <f t="shared" si="0"/>
        <v>32347</v>
      </c>
    </row>
    <row r="35" spans="1:4" ht="15.6" x14ac:dyDescent="0.3">
      <c r="A35" s="151" t="s">
        <v>53</v>
      </c>
      <c r="B35" s="120">
        <f>'Health Appendix A altered OBP'!D37</f>
        <v>88551</v>
      </c>
      <c r="C35" s="121">
        <f>'Life Appendix A altered OBP'!D37</f>
        <v>6289</v>
      </c>
      <c r="D35" s="123">
        <f t="shared" si="0"/>
        <v>94840</v>
      </c>
    </row>
    <row r="36" spans="1:4" ht="15.6" x14ac:dyDescent="0.3">
      <c r="A36" s="151" t="s">
        <v>54</v>
      </c>
      <c r="B36" s="120">
        <f>'Health Appendix A altered OBP'!D38</f>
        <v>162638</v>
      </c>
      <c r="C36" s="121">
        <f>'Life Appendix A altered OBP'!D38</f>
        <v>11552</v>
      </c>
      <c r="D36" s="123">
        <f t="shared" si="0"/>
        <v>174190</v>
      </c>
    </row>
    <row r="37" spans="1:4" ht="15.6" x14ac:dyDescent="0.3">
      <c r="A37" s="151" t="s">
        <v>55</v>
      </c>
      <c r="B37" s="120">
        <f>'Health Appendix A altered OBP'!D39</f>
        <v>83693</v>
      </c>
      <c r="C37" s="121">
        <f>'Life Appendix A altered OBP'!D39</f>
        <v>5944</v>
      </c>
      <c r="D37" s="123">
        <f t="shared" si="0"/>
        <v>89637</v>
      </c>
    </row>
    <row r="38" spans="1:4" ht="15.6" x14ac:dyDescent="0.3">
      <c r="A38" s="151" t="s">
        <v>242</v>
      </c>
      <c r="B38" s="120">
        <f>'Health Appendix A altered OBP'!D40</f>
        <v>35413</v>
      </c>
      <c r="C38" s="121">
        <f>'Life Appendix A altered OBP'!D40</f>
        <v>2515</v>
      </c>
      <c r="D38" s="123">
        <f t="shared" si="0"/>
        <v>37928</v>
      </c>
    </row>
    <row r="39" spans="1:4" ht="15.6" x14ac:dyDescent="0.3">
      <c r="A39" s="151" t="s">
        <v>56</v>
      </c>
      <c r="B39" s="120">
        <f>'Health Appendix A altered OBP'!D41</f>
        <v>286485</v>
      </c>
      <c r="C39" s="121">
        <f>'Life Appendix A altered OBP'!D41</f>
        <v>20348</v>
      </c>
      <c r="D39" s="123">
        <f t="shared" si="0"/>
        <v>306833</v>
      </c>
    </row>
    <row r="40" spans="1:4" ht="15.6" x14ac:dyDescent="0.3">
      <c r="A40" s="151" t="s">
        <v>57</v>
      </c>
      <c r="B40" s="120">
        <f>'Health Appendix A altered OBP'!D42</f>
        <v>220870</v>
      </c>
      <c r="C40" s="121">
        <f>'Life Appendix A altered OBP'!D42</f>
        <v>15688</v>
      </c>
      <c r="D40" s="123">
        <f t="shared" si="0"/>
        <v>236558</v>
      </c>
    </row>
    <row r="41" spans="1:4" ht="15.6" x14ac:dyDescent="0.3">
      <c r="A41" s="151" t="s">
        <v>58</v>
      </c>
      <c r="B41" s="120">
        <f>'Health Appendix A altered OBP'!D43</f>
        <v>119043</v>
      </c>
      <c r="C41" s="121">
        <f>'Life Appendix A altered OBP'!D43</f>
        <v>8455</v>
      </c>
      <c r="D41" s="123">
        <f t="shared" si="0"/>
        <v>127498</v>
      </c>
    </row>
    <row r="42" spans="1:4" ht="15.6" x14ac:dyDescent="0.3">
      <c r="A42" s="151" t="s">
        <v>59</v>
      </c>
      <c r="B42" s="120">
        <f>'Health Appendix A altered OBP'!D44</f>
        <v>61134</v>
      </c>
      <c r="C42" s="121">
        <f>'Life Appendix A altered OBP'!D44</f>
        <v>4342</v>
      </c>
      <c r="D42" s="123">
        <f t="shared" si="0"/>
        <v>65476</v>
      </c>
    </row>
    <row r="43" spans="1:4" ht="15.6" x14ac:dyDescent="0.3">
      <c r="A43" s="151" t="s">
        <v>243</v>
      </c>
      <c r="B43" s="120">
        <f>'Health Appendix A altered OBP'!D45</f>
        <v>13413</v>
      </c>
      <c r="C43" s="121">
        <f>'Life Appendix A altered OBP'!D45</f>
        <v>953</v>
      </c>
      <c r="D43" s="123">
        <f t="shared" si="0"/>
        <v>14366</v>
      </c>
    </row>
    <row r="44" spans="1:4" ht="15.6" x14ac:dyDescent="0.3">
      <c r="A44" s="151" t="s">
        <v>244</v>
      </c>
      <c r="B44" s="120">
        <f>'Health Appendix A altered OBP'!D46</f>
        <v>121266</v>
      </c>
      <c r="C44" s="121">
        <f>'Life Appendix A altered OBP'!D46</f>
        <v>8613</v>
      </c>
      <c r="D44" s="123">
        <f t="shared" si="0"/>
        <v>129879</v>
      </c>
    </row>
    <row r="45" spans="1:4" ht="15.6" x14ac:dyDescent="0.3">
      <c r="A45" s="151" t="s">
        <v>245</v>
      </c>
      <c r="B45" s="120">
        <f>'Health Appendix A altered OBP'!D47</f>
        <v>190898</v>
      </c>
      <c r="C45" s="121">
        <f>'Life Appendix A altered OBP'!D47</f>
        <v>13559</v>
      </c>
      <c r="D45" s="123">
        <f t="shared" si="0"/>
        <v>204457</v>
      </c>
    </row>
    <row r="46" spans="1:4" ht="15.6" x14ac:dyDescent="0.3">
      <c r="A46" s="151" t="s">
        <v>60</v>
      </c>
      <c r="B46" s="120">
        <f>'Health Appendix A altered OBP'!D48</f>
        <v>52367</v>
      </c>
      <c r="C46" s="121">
        <f>'Life Appendix A altered OBP'!D48</f>
        <v>3719</v>
      </c>
      <c r="D46" s="123">
        <f t="shared" si="0"/>
        <v>56086</v>
      </c>
    </row>
    <row r="47" spans="1:4" ht="15.6" x14ac:dyDescent="0.3">
      <c r="A47" s="151" t="s">
        <v>61</v>
      </c>
      <c r="B47" s="120">
        <f>'Health Appendix A altered OBP'!D49</f>
        <v>37378</v>
      </c>
      <c r="C47" s="121">
        <f>'Life Appendix A altered OBP'!D49</f>
        <v>2655</v>
      </c>
      <c r="D47" s="123">
        <f t="shared" si="0"/>
        <v>40033</v>
      </c>
    </row>
    <row r="48" spans="1:4" ht="15.6" x14ac:dyDescent="0.3">
      <c r="A48" s="151" t="s">
        <v>246</v>
      </c>
      <c r="B48" s="120">
        <f>'Health Appendix A altered OBP'!D50</f>
        <v>98228</v>
      </c>
      <c r="C48" s="121">
        <f>'Life Appendix A altered OBP'!D50</f>
        <v>6977</v>
      </c>
      <c r="D48" s="123">
        <f t="shared" si="0"/>
        <v>105205</v>
      </c>
    </row>
    <row r="49" spans="1:4" ht="15.6" x14ac:dyDescent="0.3">
      <c r="A49" s="151" t="s">
        <v>62</v>
      </c>
      <c r="B49" s="120">
        <f>'Health Appendix A altered OBP'!D51</f>
        <v>520662</v>
      </c>
      <c r="C49" s="121">
        <f>'Life Appendix A altered OBP'!D51</f>
        <v>36981</v>
      </c>
      <c r="D49" s="123">
        <f t="shared" si="0"/>
        <v>557643</v>
      </c>
    </row>
    <row r="50" spans="1:4" ht="15.6" x14ac:dyDescent="0.3">
      <c r="A50" s="151" t="s">
        <v>247</v>
      </c>
      <c r="B50" s="120">
        <f>'Health Appendix A altered OBP'!D52</f>
        <v>26396</v>
      </c>
      <c r="C50" s="121">
        <f>'Life Appendix A altered OBP'!D52</f>
        <v>1875</v>
      </c>
      <c r="D50" s="123">
        <f t="shared" si="0"/>
        <v>28271</v>
      </c>
    </row>
    <row r="51" spans="1:4" ht="15.6" x14ac:dyDescent="0.3">
      <c r="A51" s="151" t="s">
        <v>248</v>
      </c>
      <c r="B51" s="120">
        <f>'Health Appendix A altered OBP'!D53</f>
        <v>45683</v>
      </c>
      <c r="C51" s="121">
        <f>'Life Appendix A altered OBP'!D53</f>
        <v>3245</v>
      </c>
      <c r="D51" s="123">
        <f t="shared" si="0"/>
        <v>48928</v>
      </c>
    </row>
    <row r="52" spans="1:4" ht="15.6" x14ac:dyDescent="0.3">
      <c r="A52" s="151" t="s">
        <v>249</v>
      </c>
      <c r="B52" s="120">
        <f>'Health Appendix A altered OBP'!D54</f>
        <v>22424</v>
      </c>
      <c r="C52" s="121">
        <f>'Life Appendix A altered OBP'!D54</f>
        <v>1593</v>
      </c>
      <c r="D52" s="123">
        <f t="shared" si="0"/>
        <v>24017</v>
      </c>
    </row>
    <row r="53" spans="1:4" ht="15.6" x14ac:dyDescent="0.3">
      <c r="A53" s="151" t="s">
        <v>63</v>
      </c>
      <c r="B53" s="120">
        <f>'Health Appendix A altered OBP'!D55</f>
        <v>76925</v>
      </c>
      <c r="C53" s="121">
        <f>'Life Appendix A altered OBP'!D55</f>
        <v>5464</v>
      </c>
      <c r="D53" s="123">
        <f t="shared" si="0"/>
        <v>82389</v>
      </c>
    </row>
    <row r="54" spans="1:4" ht="15.6" x14ac:dyDescent="0.3">
      <c r="A54" s="151" t="s">
        <v>250</v>
      </c>
      <c r="B54" s="120">
        <f>'Health Appendix A altered OBP'!D56</f>
        <v>109451</v>
      </c>
      <c r="C54" s="121">
        <f>'Life Appendix A altered OBP'!D56</f>
        <v>7774</v>
      </c>
      <c r="D54" s="123">
        <f t="shared" si="0"/>
        <v>117225</v>
      </c>
    </row>
    <row r="55" spans="1:4" ht="15.6" x14ac:dyDescent="0.3">
      <c r="A55" s="151" t="s">
        <v>64</v>
      </c>
      <c r="B55" s="120">
        <f>'Health Appendix A altered OBP'!D57</f>
        <v>45446</v>
      </c>
      <c r="C55" s="121">
        <f>'Life Appendix A altered OBP'!D57</f>
        <v>3228</v>
      </c>
      <c r="D55" s="123">
        <f t="shared" si="0"/>
        <v>48674</v>
      </c>
    </row>
    <row r="56" spans="1:4" ht="15.6" x14ac:dyDescent="0.3">
      <c r="A56" s="151" t="s">
        <v>172</v>
      </c>
      <c r="B56" s="120">
        <f>'Health Appendix A altered OBP'!D58</f>
        <v>39471</v>
      </c>
      <c r="C56" s="121">
        <f>'Life Appendix A altered OBP'!D58</f>
        <v>2804</v>
      </c>
      <c r="D56" s="123">
        <f t="shared" si="0"/>
        <v>42275</v>
      </c>
    </row>
    <row r="57" spans="1:4" ht="15.6" x14ac:dyDescent="0.3">
      <c r="A57" s="151" t="s">
        <v>251</v>
      </c>
      <c r="B57" s="120">
        <f>'Health Appendix A altered OBP'!D59</f>
        <v>109184</v>
      </c>
      <c r="C57" s="121">
        <f>'Life Appendix A altered OBP'!D59</f>
        <v>7755</v>
      </c>
      <c r="D57" s="123">
        <f t="shared" si="0"/>
        <v>116939</v>
      </c>
    </row>
    <row r="58" spans="1:4" ht="15.6" x14ac:dyDescent="0.3">
      <c r="A58" s="151" t="s">
        <v>65</v>
      </c>
      <c r="B58" s="120">
        <f>'Health Appendix A altered OBP'!D60</f>
        <v>90625</v>
      </c>
      <c r="C58" s="121">
        <f>'Life Appendix A altered OBP'!D60</f>
        <v>6437</v>
      </c>
      <c r="D58" s="123">
        <f t="shared" si="0"/>
        <v>97062</v>
      </c>
    </row>
    <row r="59" spans="1:4" ht="15.6" x14ac:dyDescent="0.3">
      <c r="A59" s="151" t="s">
        <v>174</v>
      </c>
      <c r="B59" s="120">
        <f>'Health Appendix A altered OBP'!D61</f>
        <v>26833</v>
      </c>
      <c r="C59" s="121">
        <f>'Life Appendix A altered OBP'!D61</f>
        <v>1906</v>
      </c>
      <c r="D59" s="123">
        <f t="shared" si="0"/>
        <v>28739</v>
      </c>
    </row>
    <row r="60" spans="1:4" ht="15.6" x14ac:dyDescent="0.3">
      <c r="A60" s="151" t="s">
        <v>66</v>
      </c>
      <c r="B60" s="120">
        <f>'Health Appendix A altered OBP'!D62</f>
        <v>2533843</v>
      </c>
      <c r="C60" s="121">
        <f>'Life Appendix A altered OBP'!D62</f>
        <v>179971</v>
      </c>
      <c r="D60" s="123">
        <f t="shared" si="0"/>
        <v>2713814</v>
      </c>
    </row>
    <row r="61" spans="1:4" ht="15.6" x14ac:dyDescent="0.3">
      <c r="A61" s="151" t="s">
        <v>67</v>
      </c>
      <c r="B61" s="120">
        <f>'Health Appendix A altered OBP'!D63</f>
        <v>92669</v>
      </c>
      <c r="C61" s="121">
        <f>'Life Appendix A altered OBP'!D63</f>
        <v>6582</v>
      </c>
      <c r="D61" s="123">
        <f t="shared" si="0"/>
        <v>99251</v>
      </c>
    </row>
    <row r="62" spans="1:4" ht="15.6" x14ac:dyDescent="0.3">
      <c r="A62" s="151" t="s">
        <v>68</v>
      </c>
      <c r="B62" s="120">
        <f>'Health Appendix A altered OBP'!D64</f>
        <v>207794</v>
      </c>
      <c r="C62" s="121">
        <f>'Life Appendix A altered OBP'!D64</f>
        <v>14759</v>
      </c>
      <c r="D62" s="123">
        <f t="shared" si="0"/>
        <v>222553</v>
      </c>
    </row>
    <row r="63" spans="1:4" ht="15.6" x14ac:dyDescent="0.3">
      <c r="A63" s="151" t="s">
        <v>175</v>
      </c>
      <c r="B63" s="120">
        <f>'Health Appendix A altered OBP'!D65</f>
        <v>159970</v>
      </c>
      <c r="C63" s="121">
        <f>'Life Appendix A altered OBP'!D65</f>
        <v>11362</v>
      </c>
      <c r="D63" s="123">
        <f t="shared" si="0"/>
        <v>171332</v>
      </c>
    </row>
    <row r="64" spans="1:4" ht="15.6" x14ac:dyDescent="0.3">
      <c r="A64" s="151" t="s">
        <v>252</v>
      </c>
      <c r="B64" s="120">
        <f>'Health Appendix A altered OBP'!D66</f>
        <v>40246</v>
      </c>
      <c r="C64" s="121">
        <f>'Life Appendix A altered OBP'!D66</f>
        <v>2859</v>
      </c>
      <c r="D64" s="123">
        <f t="shared" si="0"/>
        <v>43105</v>
      </c>
    </row>
    <row r="65" spans="1:4" ht="15.6" x14ac:dyDescent="0.3">
      <c r="A65" s="151" t="s">
        <v>69</v>
      </c>
      <c r="B65" s="120">
        <f>'Health Appendix A altered OBP'!D67</f>
        <v>301955</v>
      </c>
      <c r="C65" s="121">
        <f>'Life Appendix A altered OBP'!D67</f>
        <v>21447</v>
      </c>
      <c r="D65" s="123">
        <f t="shared" si="0"/>
        <v>323402</v>
      </c>
    </row>
    <row r="66" spans="1:4" ht="15.6" x14ac:dyDescent="0.3">
      <c r="A66" s="151" t="s">
        <v>70</v>
      </c>
      <c r="B66" s="120">
        <f>'Health Appendix A altered OBP'!D68</f>
        <v>23391</v>
      </c>
      <c r="C66" s="121">
        <f>'Life Appendix A altered OBP'!D68</f>
        <v>1661</v>
      </c>
      <c r="D66" s="123">
        <f t="shared" si="0"/>
        <v>25052</v>
      </c>
    </row>
    <row r="67" spans="1:4" ht="15.6" x14ac:dyDescent="0.3">
      <c r="A67" s="151" t="s">
        <v>253</v>
      </c>
      <c r="B67" s="120">
        <f>'Health Appendix A altered OBP'!D69</f>
        <v>18424</v>
      </c>
      <c r="C67" s="121">
        <f>'Life Appendix A altered OBP'!D69</f>
        <v>1309</v>
      </c>
      <c r="D67" s="123">
        <f t="shared" si="0"/>
        <v>19733</v>
      </c>
    </row>
    <row r="68" spans="1:4" ht="15.6" x14ac:dyDescent="0.3">
      <c r="A68" s="151" t="s">
        <v>71</v>
      </c>
      <c r="B68" s="120">
        <f>'Health Appendix A altered OBP'!D70</f>
        <v>66454</v>
      </c>
      <c r="C68" s="121">
        <f>'Life Appendix A altered OBP'!D70</f>
        <v>4720</v>
      </c>
      <c r="D68" s="123">
        <f t="shared" ref="D68:D131" si="1">SUM(B68:C68)</f>
        <v>71174</v>
      </c>
    </row>
    <row r="69" spans="1:4" ht="15.6" x14ac:dyDescent="0.3">
      <c r="A69" s="151" t="s">
        <v>72</v>
      </c>
      <c r="B69" s="120">
        <f>'Health Appendix A altered OBP'!D71</f>
        <v>101854</v>
      </c>
      <c r="C69" s="121">
        <f>'Life Appendix A altered OBP'!D71</f>
        <v>7234</v>
      </c>
      <c r="D69" s="123">
        <f t="shared" si="1"/>
        <v>109088</v>
      </c>
    </row>
    <row r="70" spans="1:4" ht="15.6" x14ac:dyDescent="0.3">
      <c r="A70" s="151" t="s">
        <v>254</v>
      </c>
      <c r="B70" s="120">
        <f>'Health Appendix A altered OBP'!D72</f>
        <v>107318</v>
      </c>
      <c r="C70" s="121">
        <f>'Life Appendix A altered OBP'!D72</f>
        <v>7622</v>
      </c>
      <c r="D70" s="123">
        <f t="shared" si="1"/>
        <v>114940</v>
      </c>
    </row>
    <row r="71" spans="1:4" ht="15.6" x14ac:dyDescent="0.3">
      <c r="A71" s="151" t="s">
        <v>73</v>
      </c>
      <c r="B71" s="120">
        <f>'Health Appendix A altered OBP'!D73</f>
        <v>142940</v>
      </c>
      <c r="C71" s="121">
        <f>'Life Appendix A altered OBP'!D73</f>
        <v>10153</v>
      </c>
      <c r="D71" s="123">
        <f t="shared" si="1"/>
        <v>153093</v>
      </c>
    </row>
    <row r="72" spans="1:4" ht="15.6" x14ac:dyDescent="0.3">
      <c r="A72" s="151" t="s">
        <v>74</v>
      </c>
      <c r="B72" s="120">
        <f>'Health Appendix A altered OBP'!D74</f>
        <v>157423</v>
      </c>
      <c r="C72" s="121">
        <f>'Life Appendix A altered OBP'!D74</f>
        <v>11181</v>
      </c>
      <c r="D72" s="123">
        <f t="shared" si="1"/>
        <v>168604</v>
      </c>
    </row>
    <row r="73" spans="1:4" ht="15.6" x14ac:dyDescent="0.3">
      <c r="A73" s="151" t="s">
        <v>75</v>
      </c>
      <c r="B73" s="120">
        <f>'Health Appendix A altered OBP'!D75</f>
        <v>149211</v>
      </c>
      <c r="C73" s="121">
        <f>'Life Appendix A altered OBP'!D75</f>
        <v>10598</v>
      </c>
      <c r="D73" s="123">
        <f t="shared" si="1"/>
        <v>159809</v>
      </c>
    </row>
    <row r="74" spans="1:4" ht="15.6" x14ac:dyDescent="0.3">
      <c r="A74" s="151" t="s">
        <v>76</v>
      </c>
      <c r="B74" s="120">
        <f>'Health Appendix A altered OBP'!D76</f>
        <v>74113</v>
      </c>
      <c r="C74" s="121">
        <f>'Life Appendix A altered OBP'!D76</f>
        <v>5264</v>
      </c>
      <c r="D74" s="123">
        <f t="shared" si="1"/>
        <v>79377</v>
      </c>
    </row>
    <row r="75" spans="1:4" ht="15.6" x14ac:dyDescent="0.3">
      <c r="A75" s="151" t="s">
        <v>77</v>
      </c>
      <c r="B75" s="120">
        <f>'Health Appendix A altered OBP'!D77</f>
        <v>119408</v>
      </c>
      <c r="C75" s="121">
        <f>'Life Appendix A altered OBP'!D77</f>
        <v>8481</v>
      </c>
      <c r="D75" s="123">
        <f t="shared" si="1"/>
        <v>127889</v>
      </c>
    </row>
    <row r="76" spans="1:4" ht="15.6" x14ac:dyDescent="0.3">
      <c r="A76" s="151" t="s">
        <v>78</v>
      </c>
      <c r="B76" s="120">
        <f>'Health Appendix A altered OBP'!D78</f>
        <v>74317</v>
      </c>
      <c r="C76" s="121">
        <f>'Life Appendix A altered OBP'!D78</f>
        <v>5278</v>
      </c>
      <c r="D76" s="123">
        <f t="shared" si="1"/>
        <v>79595</v>
      </c>
    </row>
    <row r="77" spans="1:4" ht="15.6" x14ac:dyDescent="0.3">
      <c r="A77" s="151" t="s">
        <v>79</v>
      </c>
      <c r="B77" s="120">
        <f>'Health Appendix A altered OBP'!D79</f>
        <v>651985</v>
      </c>
      <c r="C77" s="121">
        <f>'Life Appendix A altered OBP'!D79</f>
        <v>46308</v>
      </c>
      <c r="D77" s="123">
        <f t="shared" si="1"/>
        <v>698293</v>
      </c>
    </row>
    <row r="78" spans="1:4" ht="15.6" x14ac:dyDescent="0.3">
      <c r="A78" s="151" t="s">
        <v>80</v>
      </c>
      <c r="B78" s="120">
        <f>'Health Appendix A altered OBP'!D80</f>
        <v>131434</v>
      </c>
      <c r="C78" s="121">
        <f>'Life Appendix A altered OBP'!D80</f>
        <v>9335</v>
      </c>
      <c r="D78" s="123">
        <f t="shared" si="1"/>
        <v>140769</v>
      </c>
    </row>
    <row r="79" spans="1:4" ht="15.6" x14ac:dyDescent="0.3">
      <c r="A79" s="151" t="s">
        <v>255</v>
      </c>
      <c r="B79" s="120">
        <f>'Health Appendix A altered OBP'!D81</f>
        <v>29866</v>
      </c>
      <c r="C79" s="121">
        <f>'Life Appendix A altered OBP'!D81</f>
        <v>2121</v>
      </c>
      <c r="D79" s="123">
        <f t="shared" si="1"/>
        <v>31987</v>
      </c>
    </row>
    <row r="80" spans="1:4" ht="15.6" x14ac:dyDescent="0.3">
      <c r="A80" s="151" t="s">
        <v>81</v>
      </c>
      <c r="B80" s="120">
        <f>'Health Appendix A altered OBP'!D82</f>
        <v>114464</v>
      </c>
      <c r="C80" s="121">
        <f>'Life Appendix A altered OBP'!D82</f>
        <v>8130</v>
      </c>
      <c r="D80" s="123">
        <f t="shared" si="1"/>
        <v>122594</v>
      </c>
    </row>
    <row r="81" spans="1:4" ht="15.6" x14ac:dyDescent="0.3">
      <c r="A81" s="151" t="s">
        <v>82</v>
      </c>
      <c r="B81" s="120">
        <f>'Health Appendix A altered OBP'!D83</f>
        <v>103721</v>
      </c>
      <c r="C81" s="121">
        <f>'Life Appendix A altered OBP'!D83</f>
        <v>7367</v>
      </c>
      <c r="D81" s="123">
        <f t="shared" si="1"/>
        <v>111088</v>
      </c>
    </row>
    <row r="82" spans="1:4" ht="15.6" x14ac:dyDescent="0.3">
      <c r="A82" s="151" t="s">
        <v>180</v>
      </c>
      <c r="B82" s="120">
        <f>'Health Appendix A altered OBP'!D84</f>
        <v>42357</v>
      </c>
      <c r="C82" s="121">
        <f>'Life Appendix A altered OBP'!D84</f>
        <v>3008</v>
      </c>
      <c r="D82" s="123">
        <f t="shared" si="1"/>
        <v>45365</v>
      </c>
    </row>
    <row r="83" spans="1:4" ht="15.6" x14ac:dyDescent="0.3">
      <c r="A83" s="151" t="s">
        <v>83</v>
      </c>
      <c r="B83" s="120">
        <f>'Health Appendix A altered OBP'!D85</f>
        <v>302343</v>
      </c>
      <c r="C83" s="121">
        <f>'Life Appendix A altered OBP'!D85</f>
        <v>21474</v>
      </c>
      <c r="D83" s="123">
        <f t="shared" si="1"/>
        <v>323817</v>
      </c>
    </row>
    <row r="84" spans="1:4" ht="15.6" x14ac:dyDescent="0.3">
      <c r="A84" s="151" t="s">
        <v>84</v>
      </c>
      <c r="B84" s="120">
        <f>'Health Appendix A altered OBP'!D86</f>
        <v>88477</v>
      </c>
      <c r="C84" s="121">
        <f>'Life Appendix A altered OBP'!D86</f>
        <v>6284</v>
      </c>
      <c r="D84" s="123">
        <f t="shared" si="1"/>
        <v>94761</v>
      </c>
    </row>
    <row r="85" spans="1:4" ht="15.6" x14ac:dyDescent="0.3">
      <c r="A85" s="151" t="s">
        <v>85</v>
      </c>
      <c r="B85" s="120">
        <f>'Health Appendix A altered OBP'!D87</f>
        <v>34350</v>
      </c>
      <c r="C85" s="121">
        <f>'Life Appendix A altered OBP'!D87</f>
        <v>2440</v>
      </c>
      <c r="D85" s="123">
        <f t="shared" si="1"/>
        <v>36790</v>
      </c>
    </row>
    <row r="86" spans="1:4" ht="15.6" x14ac:dyDescent="0.3">
      <c r="A86" s="151" t="s">
        <v>86</v>
      </c>
      <c r="B86" s="120">
        <f>'Health Appendix A altered OBP'!D88</f>
        <v>261777</v>
      </c>
      <c r="C86" s="121">
        <f>'Life Appendix A altered OBP'!D88</f>
        <v>18593</v>
      </c>
      <c r="D86" s="123">
        <f t="shared" si="1"/>
        <v>280370</v>
      </c>
    </row>
    <row r="87" spans="1:4" ht="15.6" x14ac:dyDescent="0.3">
      <c r="A87" s="151" t="s">
        <v>87</v>
      </c>
      <c r="B87" s="120">
        <f>'Health Appendix A altered OBP'!D89</f>
        <v>84437</v>
      </c>
      <c r="C87" s="121">
        <f>'Life Appendix A altered OBP'!D89</f>
        <v>5997</v>
      </c>
      <c r="D87" s="123">
        <f t="shared" si="1"/>
        <v>90434</v>
      </c>
    </row>
    <row r="88" spans="1:4" ht="15.6" x14ac:dyDescent="0.3">
      <c r="A88" s="151" t="s">
        <v>256</v>
      </c>
      <c r="B88" s="120">
        <f>'Health Appendix A altered OBP'!D90</f>
        <v>11176</v>
      </c>
      <c r="C88" s="121">
        <f>'Life Appendix A altered OBP'!D90</f>
        <v>794</v>
      </c>
      <c r="D88" s="123">
        <f t="shared" si="1"/>
        <v>11970</v>
      </c>
    </row>
    <row r="89" spans="1:4" ht="15.6" x14ac:dyDescent="0.3">
      <c r="A89" s="151" t="s">
        <v>88</v>
      </c>
      <c r="B89" s="120">
        <f>'Health Appendix A altered OBP'!D91</f>
        <v>6045967</v>
      </c>
      <c r="C89" s="121">
        <f>'Life Appendix A altered OBP'!D91</f>
        <v>429430</v>
      </c>
      <c r="D89" s="123">
        <f t="shared" si="1"/>
        <v>6475397</v>
      </c>
    </row>
    <row r="90" spans="1:4" ht="15.6" x14ac:dyDescent="0.3">
      <c r="A90" s="151" t="s">
        <v>257</v>
      </c>
      <c r="B90" s="120">
        <f>'Health Appendix A altered OBP'!D92</f>
        <v>18752</v>
      </c>
      <c r="C90" s="121">
        <f>'Life Appendix A altered OBP'!D92</f>
        <v>1332</v>
      </c>
      <c r="D90" s="123">
        <f t="shared" si="1"/>
        <v>20084</v>
      </c>
    </row>
    <row r="91" spans="1:4" ht="15.6" x14ac:dyDescent="0.3">
      <c r="A91" s="151" t="s">
        <v>89</v>
      </c>
      <c r="B91" s="120">
        <f>'Health Appendix A altered OBP'!D93</f>
        <v>374685</v>
      </c>
      <c r="C91" s="121">
        <f>'Life Appendix A altered OBP'!D93</f>
        <v>26613</v>
      </c>
      <c r="D91" s="123">
        <f t="shared" si="1"/>
        <v>401298</v>
      </c>
    </row>
    <row r="92" spans="1:4" ht="15.6" x14ac:dyDescent="0.3">
      <c r="A92" s="151" t="s">
        <v>90</v>
      </c>
      <c r="B92" s="120">
        <f>'Health Appendix A altered OBP'!D94</f>
        <v>147223</v>
      </c>
      <c r="C92" s="121">
        <f>'Life Appendix A altered OBP'!D94</f>
        <v>10457</v>
      </c>
      <c r="D92" s="123">
        <f t="shared" si="1"/>
        <v>157680</v>
      </c>
    </row>
    <row r="93" spans="1:4" ht="15.6" x14ac:dyDescent="0.3">
      <c r="A93" s="151" t="s">
        <v>91</v>
      </c>
      <c r="B93" s="120">
        <f>'Health Appendix A altered OBP'!D95</f>
        <v>611430</v>
      </c>
      <c r="C93" s="121">
        <f>'Life Appendix A altered OBP'!D95</f>
        <v>43428</v>
      </c>
      <c r="D93" s="123">
        <f t="shared" si="1"/>
        <v>654858</v>
      </c>
    </row>
    <row r="94" spans="1:4" ht="15.6" x14ac:dyDescent="0.3">
      <c r="A94" s="151" t="s">
        <v>258</v>
      </c>
      <c r="B94" s="120">
        <f>'Health Appendix A altered OBP'!D96</f>
        <v>84556</v>
      </c>
      <c r="C94" s="121">
        <f>'Life Appendix A altered OBP'!D96</f>
        <v>6006</v>
      </c>
      <c r="D94" s="123">
        <f t="shared" si="1"/>
        <v>90562</v>
      </c>
    </row>
    <row r="95" spans="1:4" ht="15.6" x14ac:dyDescent="0.3">
      <c r="A95" s="151" t="s">
        <v>92</v>
      </c>
      <c r="B95" s="120">
        <f>'Health Appendix A altered OBP'!D97</f>
        <v>170499</v>
      </c>
      <c r="C95" s="121">
        <f>'Life Appendix A altered OBP'!D97</f>
        <v>12110</v>
      </c>
      <c r="D95" s="123">
        <f t="shared" si="1"/>
        <v>182609</v>
      </c>
    </row>
    <row r="96" spans="1:4" ht="15.6" x14ac:dyDescent="0.3">
      <c r="A96" s="151" t="s">
        <v>93</v>
      </c>
      <c r="B96" s="120">
        <f>'Health Appendix A altered OBP'!D98</f>
        <v>104586</v>
      </c>
      <c r="C96" s="121">
        <f>'Life Appendix A altered OBP'!D98</f>
        <v>7428</v>
      </c>
      <c r="D96" s="123">
        <f t="shared" si="1"/>
        <v>112014</v>
      </c>
    </row>
    <row r="97" spans="1:4" ht="15.6" x14ac:dyDescent="0.3">
      <c r="A97" s="151" t="s">
        <v>94</v>
      </c>
      <c r="B97" s="120">
        <f>'Health Appendix A altered OBP'!D99</f>
        <v>356969</v>
      </c>
      <c r="C97" s="121">
        <f>'Life Appendix A altered OBP'!D99</f>
        <v>25354</v>
      </c>
      <c r="D97" s="123">
        <f t="shared" si="1"/>
        <v>382323</v>
      </c>
    </row>
    <row r="98" spans="1:4" ht="15.6" x14ac:dyDescent="0.3">
      <c r="A98" s="151" t="s">
        <v>95</v>
      </c>
      <c r="B98" s="120">
        <f>'Health Appendix A altered OBP'!D100</f>
        <v>106951</v>
      </c>
      <c r="C98" s="121">
        <f>'Life Appendix A altered OBP'!D100</f>
        <v>7596</v>
      </c>
      <c r="D98" s="123">
        <f t="shared" si="1"/>
        <v>114547</v>
      </c>
    </row>
    <row r="99" spans="1:4" ht="15.6" x14ac:dyDescent="0.3">
      <c r="A99" s="151" t="s">
        <v>96</v>
      </c>
      <c r="B99" s="120">
        <f>'Health Appendix A altered OBP'!D101</f>
        <v>32065</v>
      </c>
      <c r="C99" s="121">
        <f>'Life Appendix A altered OBP'!D101</f>
        <v>2278</v>
      </c>
      <c r="D99" s="123">
        <f t="shared" si="1"/>
        <v>34343</v>
      </c>
    </row>
    <row r="100" spans="1:4" ht="15.6" x14ac:dyDescent="0.3">
      <c r="A100" s="151" t="s">
        <v>97</v>
      </c>
      <c r="B100" s="120">
        <f>'Health Appendix A altered OBP'!D102</f>
        <v>68337</v>
      </c>
      <c r="C100" s="121">
        <f>'Life Appendix A altered OBP'!D102</f>
        <v>4854</v>
      </c>
      <c r="D100" s="123">
        <f t="shared" si="1"/>
        <v>73191</v>
      </c>
    </row>
    <row r="101" spans="1:4" ht="15.6" x14ac:dyDescent="0.3">
      <c r="A101" s="151" t="s">
        <v>98</v>
      </c>
      <c r="B101" s="120">
        <f>'Health Appendix A altered OBP'!D103</f>
        <v>126481</v>
      </c>
      <c r="C101" s="121">
        <f>'Life Appendix A altered OBP'!D103</f>
        <v>8984</v>
      </c>
      <c r="D101" s="123">
        <f t="shared" si="1"/>
        <v>135465</v>
      </c>
    </row>
    <row r="102" spans="1:4" ht="15.6" x14ac:dyDescent="0.3">
      <c r="A102" s="151" t="s">
        <v>99</v>
      </c>
      <c r="B102" s="120">
        <f>'Health Appendix A altered OBP'!D104</f>
        <v>84847</v>
      </c>
      <c r="C102" s="121">
        <f>'Life Appendix A altered OBP'!D104</f>
        <v>6026</v>
      </c>
      <c r="D102" s="123">
        <f t="shared" si="1"/>
        <v>90873</v>
      </c>
    </row>
    <row r="103" spans="1:4" ht="15.6" x14ac:dyDescent="0.3">
      <c r="A103" s="151" t="s">
        <v>100</v>
      </c>
      <c r="B103" s="120">
        <f>'Health Appendix A altered OBP'!D105</f>
        <v>115279</v>
      </c>
      <c r="C103" s="121">
        <f>'Life Appendix A altered OBP'!D105</f>
        <v>8188</v>
      </c>
      <c r="D103" s="123">
        <f t="shared" si="1"/>
        <v>123467</v>
      </c>
    </row>
    <row r="104" spans="1:4" ht="15.6" x14ac:dyDescent="0.3">
      <c r="A104" s="151" t="s">
        <v>101</v>
      </c>
      <c r="B104" s="120">
        <f>'Health Appendix A altered OBP'!D106</f>
        <v>51996</v>
      </c>
      <c r="C104" s="121">
        <f>'Life Appendix A altered OBP'!D106</f>
        <v>3693</v>
      </c>
      <c r="D104" s="123">
        <f t="shared" si="1"/>
        <v>55689</v>
      </c>
    </row>
    <row r="105" spans="1:4" ht="15.6" x14ac:dyDescent="0.3">
      <c r="A105" s="151" t="s">
        <v>102</v>
      </c>
      <c r="B105" s="120">
        <f>'Health Appendix A altered OBP'!D107</f>
        <v>140425</v>
      </c>
      <c r="C105" s="121">
        <f>'Life Appendix A altered OBP'!D107</f>
        <v>9974</v>
      </c>
      <c r="D105" s="123">
        <f t="shared" si="1"/>
        <v>150399</v>
      </c>
    </row>
    <row r="106" spans="1:4" ht="15.6" x14ac:dyDescent="0.3">
      <c r="A106" s="151" t="s">
        <v>259</v>
      </c>
      <c r="B106" s="120">
        <f>'Health Appendix A altered OBP'!D108</f>
        <v>45091</v>
      </c>
      <c r="C106" s="121">
        <f>'Life Appendix A altered OBP'!D108</f>
        <v>3203</v>
      </c>
      <c r="D106" s="123">
        <f t="shared" si="1"/>
        <v>48294</v>
      </c>
    </row>
    <row r="107" spans="1:4" ht="15.6" x14ac:dyDescent="0.3">
      <c r="A107" s="151" t="s">
        <v>103</v>
      </c>
      <c r="B107" s="120">
        <f>'Health Appendix A altered OBP'!D109</f>
        <v>37126</v>
      </c>
      <c r="C107" s="121">
        <f>'Life Appendix A altered OBP'!D109</f>
        <v>2637</v>
      </c>
      <c r="D107" s="123">
        <f t="shared" si="1"/>
        <v>39763</v>
      </c>
    </row>
    <row r="108" spans="1:4" ht="15.6" x14ac:dyDescent="0.3">
      <c r="A108" s="151" t="s">
        <v>104</v>
      </c>
      <c r="B108" s="120">
        <f>'Health Appendix A altered OBP'!D110</f>
        <v>428026</v>
      </c>
      <c r="C108" s="121">
        <f>'Life Appendix A altered OBP'!D110</f>
        <v>30401</v>
      </c>
      <c r="D108" s="123">
        <f t="shared" si="1"/>
        <v>458427</v>
      </c>
    </row>
    <row r="109" spans="1:4" ht="15.6" x14ac:dyDescent="0.3">
      <c r="A109" s="151" t="s">
        <v>105</v>
      </c>
      <c r="B109" s="120">
        <f>'Health Appendix A altered OBP'!D111</f>
        <v>68287</v>
      </c>
      <c r="C109" s="121">
        <f>'Life Appendix A altered OBP'!D111</f>
        <v>4850</v>
      </c>
      <c r="D109" s="123">
        <f t="shared" si="1"/>
        <v>73137</v>
      </c>
    </row>
    <row r="110" spans="1:4" ht="15.6" x14ac:dyDescent="0.3">
      <c r="A110" s="151" t="s">
        <v>106</v>
      </c>
      <c r="B110" s="120">
        <f>'Health Appendix A altered OBP'!D112</f>
        <v>152997</v>
      </c>
      <c r="C110" s="121">
        <f>'Life Appendix A altered OBP'!D112</f>
        <v>10867</v>
      </c>
      <c r="D110" s="123">
        <f t="shared" si="1"/>
        <v>163864</v>
      </c>
    </row>
    <row r="111" spans="1:4" ht="15.6" x14ac:dyDescent="0.3">
      <c r="A111" s="151" t="s">
        <v>107</v>
      </c>
      <c r="B111" s="120">
        <f>'Health Appendix A altered OBP'!D113</f>
        <v>207327</v>
      </c>
      <c r="C111" s="121">
        <f>'Life Appendix A altered OBP'!D113</f>
        <v>14726</v>
      </c>
      <c r="D111" s="123">
        <f t="shared" si="1"/>
        <v>222053</v>
      </c>
    </row>
    <row r="112" spans="1:4" ht="15.6" x14ac:dyDescent="0.3">
      <c r="A112" s="151" t="s">
        <v>108</v>
      </c>
      <c r="B112" s="120">
        <f>'Health Appendix A altered OBP'!D114</f>
        <v>64776</v>
      </c>
      <c r="C112" s="121">
        <f>'Life Appendix A altered OBP'!D114</f>
        <v>4601</v>
      </c>
      <c r="D112" s="123">
        <f t="shared" si="1"/>
        <v>69377</v>
      </c>
    </row>
    <row r="113" spans="1:4" ht="15.6" x14ac:dyDescent="0.3">
      <c r="A113" s="151" t="s">
        <v>109</v>
      </c>
      <c r="B113" s="120">
        <f>'Health Appendix A altered OBP'!D115</f>
        <v>108183</v>
      </c>
      <c r="C113" s="121">
        <f>'Life Appendix A altered OBP'!D115</f>
        <v>7684</v>
      </c>
      <c r="D113" s="123">
        <f t="shared" si="1"/>
        <v>115867</v>
      </c>
    </row>
    <row r="114" spans="1:4" ht="15.6" x14ac:dyDescent="0.3">
      <c r="A114" s="151" t="s">
        <v>260</v>
      </c>
      <c r="B114" s="120">
        <f>'Health Appendix A altered OBP'!D116</f>
        <v>72509</v>
      </c>
      <c r="C114" s="121">
        <f>'Life Appendix A altered OBP'!D116</f>
        <v>5150</v>
      </c>
      <c r="D114" s="123">
        <f t="shared" si="1"/>
        <v>77659</v>
      </c>
    </row>
    <row r="115" spans="1:4" ht="15.6" x14ac:dyDescent="0.3">
      <c r="A115" s="151" t="s">
        <v>110</v>
      </c>
      <c r="B115" s="120">
        <f>'Health Appendix A altered OBP'!D117</f>
        <v>316931</v>
      </c>
      <c r="C115" s="121">
        <f>'Life Appendix A altered OBP'!D117</f>
        <v>22511</v>
      </c>
      <c r="D115" s="123">
        <f t="shared" si="1"/>
        <v>339442</v>
      </c>
    </row>
    <row r="116" spans="1:4" ht="15.6" x14ac:dyDescent="0.3">
      <c r="A116" s="151" t="s">
        <v>111</v>
      </c>
      <c r="B116" s="120">
        <f>'Health Appendix A altered OBP'!D118</f>
        <v>111959</v>
      </c>
      <c r="C116" s="121">
        <f>'Life Appendix A altered OBP'!D118</f>
        <v>7952</v>
      </c>
      <c r="D116" s="123">
        <f t="shared" si="1"/>
        <v>119911</v>
      </c>
    </row>
    <row r="117" spans="1:4" ht="15.6" x14ac:dyDescent="0.3">
      <c r="A117" s="151" t="s">
        <v>112</v>
      </c>
      <c r="B117" s="120">
        <f>'Health Appendix A altered OBP'!D119</f>
        <v>64807</v>
      </c>
      <c r="C117" s="121">
        <f>'Life Appendix A altered OBP'!D119</f>
        <v>4603</v>
      </c>
      <c r="D117" s="123">
        <f t="shared" si="1"/>
        <v>69410</v>
      </c>
    </row>
    <row r="118" spans="1:4" ht="15.6" x14ac:dyDescent="0.3">
      <c r="A118" s="151" t="s">
        <v>113</v>
      </c>
      <c r="B118" s="120">
        <f>'Health Appendix A altered OBP'!D120</f>
        <v>185535</v>
      </c>
      <c r="C118" s="121">
        <f>'Life Appendix A altered OBP'!D120</f>
        <v>13178</v>
      </c>
      <c r="D118" s="123">
        <f t="shared" si="1"/>
        <v>198713</v>
      </c>
    </row>
    <row r="119" spans="1:4" ht="15.6" x14ac:dyDescent="0.3">
      <c r="A119" s="151" t="s">
        <v>114</v>
      </c>
      <c r="B119" s="120">
        <f>'Health Appendix A altered OBP'!D121</f>
        <v>45299</v>
      </c>
      <c r="C119" s="121">
        <f>'Life Appendix A altered OBP'!D121</f>
        <v>3217</v>
      </c>
      <c r="D119" s="123">
        <f t="shared" si="1"/>
        <v>48516</v>
      </c>
    </row>
    <row r="120" spans="1:4" ht="15.6" x14ac:dyDescent="0.3">
      <c r="A120" s="151" t="s">
        <v>115</v>
      </c>
      <c r="B120" s="120">
        <f>'Health Appendix A altered OBP'!D122</f>
        <v>124368</v>
      </c>
      <c r="C120" s="121">
        <f>'Life Appendix A altered OBP'!D122</f>
        <v>8833</v>
      </c>
      <c r="D120" s="123">
        <f t="shared" si="1"/>
        <v>133201</v>
      </c>
    </row>
    <row r="121" spans="1:4" ht="15.6" x14ac:dyDescent="0.3">
      <c r="A121" s="151" t="s">
        <v>116</v>
      </c>
      <c r="B121" s="120">
        <f>'Health Appendix A altered OBP'!D123</f>
        <v>53662</v>
      </c>
      <c r="C121" s="121">
        <f>'Life Appendix A altered OBP'!D123</f>
        <v>3811</v>
      </c>
      <c r="D121" s="123">
        <f t="shared" si="1"/>
        <v>57473</v>
      </c>
    </row>
    <row r="122" spans="1:4" ht="15.6" x14ac:dyDescent="0.3">
      <c r="A122" s="151" t="s">
        <v>261</v>
      </c>
      <c r="B122" s="120">
        <f>'Health Appendix A altered OBP'!D124</f>
        <v>44645</v>
      </c>
      <c r="C122" s="121">
        <f>'Life Appendix A altered OBP'!D124</f>
        <v>3171</v>
      </c>
      <c r="D122" s="123">
        <f t="shared" si="1"/>
        <v>47816</v>
      </c>
    </row>
    <row r="123" spans="1:4" ht="15.6" x14ac:dyDescent="0.3">
      <c r="A123" s="151" t="s">
        <v>117</v>
      </c>
      <c r="B123" s="120">
        <f>'Health Appendix A altered OBP'!D125</f>
        <v>77048</v>
      </c>
      <c r="C123" s="121">
        <f>'Life Appendix A altered OBP'!D125</f>
        <v>5473</v>
      </c>
      <c r="D123" s="123">
        <f t="shared" si="1"/>
        <v>82521</v>
      </c>
    </row>
    <row r="124" spans="1:4" ht="15.6" x14ac:dyDescent="0.3">
      <c r="A124" s="151" t="s">
        <v>118</v>
      </c>
      <c r="B124" s="120">
        <f>'Health Appendix A altered OBP'!D126</f>
        <v>164732</v>
      </c>
      <c r="C124" s="121">
        <f>'Life Appendix A altered OBP'!D126</f>
        <v>11700</v>
      </c>
      <c r="D124" s="123">
        <f t="shared" si="1"/>
        <v>176432</v>
      </c>
    </row>
    <row r="125" spans="1:4" ht="15.6" x14ac:dyDescent="0.3">
      <c r="A125" s="151" t="s">
        <v>119</v>
      </c>
      <c r="B125" s="120">
        <f>'Health Appendix A altered OBP'!D127</f>
        <v>76985</v>
      </c>
      <c r="C125" s="121">
        <f>'Life Appendix A altered OBP'!D127</f>
        <v>5468</v>
      </c>
      <c r="D125" s="123">
        <f t="shared" si="1"/>
        <v>82453</v>
      </c>
    </row>
    <row r="126" spans="1:4" ht="15.6" x14ac:dyDescent="0.3">
      <c r="A126" s="151" t="s">
        <v>120</v>
      </c>
      <c r="B126" s="120">
        <f>'Health Appendix A altered OBP'!D128</f>
        <v>175967</v>
      </c>
      <c r="C126" s="121">
        <f>'Life Appendix A altered OBP'!D128</f>
        <v>12498</v>
      </c>
      <c r="D126" s="123">
        <f t="shared" si="1"/>
        <v>188465</v>
      </c>
    </row>
    <row r="127" spans="1:4" ht="15.6" x14ac:dyDescent="0.3">
      <c r="A127" s="151" t="s">
        <v>262</v>
      </c>
      <c r="B127" s="120">
        <f>'Health Appendix A altered OBP'!D129</f>
        <v>78325</v>
      </c>
      <c r="C127" s="121">
        <f>'Life Appendix A altered OBP'!D129</f>
        <v>5563</v>
      </c>
      <c r="D127" s="123">
        <f t="shared" si="1"/>
        <v>83888</v>
      </c>
    </row>
    <row r="128" spans="1:4" ht="15.6" x14ac:dyDescent="0.3">
      <c r="A128" s="151" t="s">
        <v>121</v>
      </c>
      <c r="B128" s="120">
        <f>'Health Appendix A altered OBP'!D130</f>
        <v>205554</v>
      </c>
      <c r="C128" s="121">
        <f>'Life Appendix A altered OBP'!D130</f>
        <v>14600</v>
      </c>
      <c r="D128" s="123">
        <f t="shared" si="1"/>
        <v>220154</v>
      </c>
    </row>
    <row r="129" spans="1:4" ht="15.6" x14ac:dyDescent="0.3">
      <c r="A129" s="151" t="s">
        <v>263</v>
      </c>
      <c r="B129" s="120">
        <f>'Health Appendix A altered OBP'!D131</f>
        <v>89490</v>
      </c>
      <c r="C129" s="121">
        <f>'Life Appendix A altered OBP'!D131</f>
        <v>6356</v>
      </c>
      <c r="D129" s="123">
        <f t="shared" si="1"/>
        <v>95846</v>
      </c>
    </row>
    <row r="130" spans="1:4" ht="15.6" x14ac:dyDescent="0.3">
      <c r="A130" s="151" t="s">
        <v>122</v>
      </c>
      <c r="B130" s="120">
        <f>'Health Appendix A altered OBP'!D132</f>
        <v>38472</v>
      </c>
      <c r="C130" s="121">
        <f>'Life Appendix A altered OBP'!D132</f>
        <v>2733</v>
      </c>
      <c r="D130" s="123">
        <f t="shared" si="1"/>
        <v>41205</v>
      </c>
    </row>
    <row r="131" spans="1:4" ht="15.6" x14ac:dyDescent="0.3">
      <c r="A131" s="151" t="s">
        <v>123</v>
      </c>
      <c r="B131" s="120">
        <f>'Health Appendix A altered OBP'!D133</f>
        <v>135880</v>
      </c>
      <c r="C131" s="121">
        <f>'Life Appendix A altered OBP'!D133</f>
        <v>9651</v>
      </c>
      <c r="D131" s="123">
        <f t="shared" si="1"/>
        <v>145531</v>
      </c>
    </row>
    <row r="132" spans="1:4" ht="15.6" x14ac:dyDescent="0.3">
      <c r="A132" s="151" t="s">
        <v>124</v>
      </c>
      <c r="B132" s="120">
        <f>'Health Appendix A altered OBP'!D134</f>
        <v>575327</v>
      </c>
      <c r="C132" s="121">
        <f>'Life Appendix A altered OBP'!D134</f>
        <v>40864</v>
      </c>
      <c r="D132" s="123">
        <f t="shared" ref="D132:D174" si="2">SUM(B132:C132)</f>
        <v>616191</v>
      </c>
    </row>
    <row r="133" spans="1:4" ht="15.6" x14ac:dyDescent="0.3">
      <c r="A133" s="151" t="s">
        <v>125</v>
      </c>
      <c r="B133" s="120">
        <f>'Health Appendix A altered OBP'!D135</f>
        <v>68767</v>
      </c>
      <c r="C133" s="121">
        <f>'Life Appendix A altered OBP'!D135</f>
        <v>4884</v>
      </c>
      <c r="D133" s="123">
        <f t="shared" si="2"/>
        <v>73651</v>
      </c>
    </row>
    <row r="134" spans="1:4" ht="15.6" x14ac:dyDescent="0.3">
      <c r="A134" s="151" t="s">
        <v>264</v>
      </c>
      <c r="B134" s="120">
        <f>'Health Appendix A altered OBP'!D136</f>
        <v>246635</v>
      </c>
      <c r="C134" s="121">
        <f>'Life Appendix A altered OBP'!D136</f>
        <v>17518</v>
      </c>
      <c r="D134" s="123">
        <f t="shared" si="2"/>
        <v>264153</v>
      </c>
    </row>
    <row r="135" spans="1:4" ht="15.6" x14ac:dyDescent="0.3">
      <c r="A135" s="151" t="s">
        <v>126</v>
      </c>
      <c r="B135" s="120">
        <f>'Health Appendix A altered OBP'!D137</f>
        <v>28220</v>
      </c>
      <c r="C135" s="121">
        <f>'Life Appendix A altered OBP'!D137</f>
        <v>2004</v>
      </c>
      <c r="D135" s="123">
        <f t="shared" si="2"/>
        <v>30224</v>
      </c>
    </row>
    <row r="136" spans="1:4" ht="15.6" x14ac:dyDescent="0.3">
      <c r="A136" s="151" t="s">
        <v>265</v>
      </c>
      <c r="B136" s="120">
        <f>'Health Appendix A altered OBP'!D138</f>
        <v>152263</v>
      </c>
      <c r="C136" s="121">
        <f>'Life Appendix A altered OBP'!D138</f>
        <v>10815</v>
      </c>
      <c r="D136" s="123">
        <f t="shared" si="2"/>
        <v>163078</v>
      </c>
    </row>
    <row r="137" spans="1:4" ht="15.6" x14ac:dyDescent="0.3">
      <c r="A137" s="151" t="s">
        <v>266</v>
      </c>
      <c r="B137" s="120">
        <f>'Health Appendix A altered OBP'!D139</f>
        <v>37699</v>
      </c>
      <c r="C137" s="121">
        <f>'Life Appendix A altered OBP'!D139</f>
        <v>2678</v>
      </c>
      <c r="D137" s="123">
        <f t="shared" si="2"/>
        <v>40377</v>
      </c>
    </row>
    <row r="138" spans="1:4" ht="15.6" x14ac:dyDescent="0.3">
      <c r="A138" s="151" t="s">
        <v>267</v>
      </c>
      <c r="B138" s="120">
        <f>'Health Appendix A altered OBP'!D140</f>
        <v>31193</v>
      </c>
      <c r="C138" s="121">
        <f>'Life Appendix A altered OBP'!D140</f>
        <v>2216</v>
      </c>
      <c r="D138" s="123">
        <f t="shared" si="2"/>
        <v>33409</v>
      </c>
    </row>
    <row r="139" spans="1:4" ht="15.6" x14ac:dyDescent="0.3">
      <c r="A139" s="151" t="s">
        <v>127</v>
      </c>
      <c r="B139" s="120">
        <f>'Health Appendix A altered OBP'!D141</f>
        <v>81227</v>
      </c>
      <c r="C139" s="121">
        <f>'Life Appendix A altered OBP'!D141</f>
        <v>5769</v>
      </c>
      <c r="D139" s="123">
        <f t="shared" si="2"/>
        <v>86996</v>
      </c>
    </row>
    <row r="140" spans="1:4" ht="15.6" x14ac:dyDescent="0.3">
      <c r="A140" s="151" t="s">
        <v>128</v>
      </c>
      <c r="B140" s="120">
        <f>'Health Appendix A altered OBP'!D142</f>
        <v>148725</v>
      </c>
      <c r="C140" s="121">
        <f>'Life Appendix A altered OBP'!D142</f>
        <v>10563</v>
      </c>
      <c r="D140" s="123">
        <f t="shared" si="2"/>
        <v>159288</v>
      </c>
    </row>
    <row r="141" spans="1:4" ht="15.6" x14ac:dyDescent="0.3">
      <c r="A141" s="151" t="s">
        <v>129</v>
      </c>
      <c r="B141" s="120">
        <f>'Health Appendix A altered OBP'!D143</f>
        <v>325799</v>
      </c>
      <c r="C141" s="121">
        <f>'Life Appendix A altered OBP'!D143</f>
        <v>23140</v>
      </c>
      <c r="D141" s="123">
        <f t="shared" si="2"/>
        <v>348939</v>
      </c>
    </row>
    <row r="142" spans="1:4" ht="15.6" x14ac:dyDescent="0.3">
      <c r="A142" s="151" t="s">
        <v>268</v>
      </c>
      <c r="B142" s="120">
        <f>'Health Appendix A altered OBP'!D144</f>
        <v>65153</v>
      </c>
      <c r="C142" s="121">
        <f>'Life Appendix A altered OBP'!D144</f>
        <v>4628</v>
      </c>
      <c r="D142" s="123">
        <f t="shared" si="2"/>
        <v>69781</v>
      </c>
    </row>
    <row r="143" spans="1:4" ht="15.6" x14ac:dyDescent="0.3">
      <c r="A143" s="151" t="s">
        <v>269</v>
      </c>
      <c r="B143" s="120">
        <f>'Health Appendix A altered OBP'!D145</f>
        <v>22110</v>
      </c>
      <c r="C143" s="121">
        <f>'Life Appendix A altered OBP'!D145</f>
        <v>1570</v>
      </c>
      <c r="D143" s="123">
        <f t="shared" si="2"/>
        <v>23680</v>
      </c>
    </row>
    <row r="144" spans="1:4" ht="15.6" x14ac:dyDescent="0.3">
      <c r="A144" s="151" t="s">
        <v>130</v>
      </c>
      <c r="B144" s="120">
        <f>'Health Appendix A altered OBP'!D146</f>
        <v>85216</v>
      </c>
      <c r="C144" s="121">
        <f>'Life Appendix A altered OBP'!D146</f>
        <v>6053</v>
      </c>
      <c r="D144" s="123">
        <f t="shared" si="2"/>
        <v>91269</v>
      </c>
    </row>
    <row r="145" spans="1:4" ht="15.6" x14ac:dyDescent="0.3">
      <c r="A145" s="151" t="s">
        <v>131</v>
      </c>
      <c r="B145" s="120">
        <f>'Health Appendix A altered OBP'!D147</f>
        <v>328013</v>
      </c>
      <c r="C145" s="121">
        <f>'Life Appendix A altered OBP'!D147</f>
        <v>23298</v>
      </c>
      <c r="D145" s="123">
        <f t="shared" si="2"/>
        <v>351311</v>
      </c>
    </row>
    <row r="146" spans="1:4" ht="15.6" x14ac:dyDescent="0.3">
      <c r="A146" s="151" t="s">
        <v>270</v>
      </c>
      <c r="B146" s="120">
        <f>'Health Appendix A altered OBP'!D148</f>
        <v>48695</v>
      </c>
      <c r="C146" s="121">
        <f>'Life Appendix A altered OBP'!D148</f>
        <v>3459</v>
      </c>
      <c r="D146" s="123">
        <f t="shared" si="2"/>
        <v>52154</v>
      </c>
    </row>
    <row r="147" spans="1:4" ht="15.6" x14ac:dyDescent="0.3">
      <c r="A147" s="151" t="s">
        <v>132</v>
      </c>
      <c r="B147" s="120">
        <f>'Health Appendix A altered OBP'!D149</f>
        <v>16916</v>
      </c>
      <c r="C147" s="121">
        <f>'Life Appendix A altered OBP'!D149</f>
        <v>1202</v>
      </c>
      <c r="D147" s="123">
        <f t="shared" si="2"/>
        <v>18118</v>
      </c>
    </row>
    <row r="148" spans="1:4" ht="15.6" x14ac:dyDescent="0.3">
      <c r="A148" s="151" t="s">
        <v>133</v>
      </c>
      <c r="B148" s="120">
        <f>'Health Appendix A altered OBP'!D150</f>
        <v>117704</v>
      </c>
      <c r="C148" s="121">
        <f>'Life Appendix A altered OBP'!D150</f>
        <v>8360</v>
      </c>
      <c r="D148" s="123">
        <f t="shared" si="2"/>
        <v>126064</v>
      </c>
    </row>
    <row r="149" spans="1:4" ht="15.6" x14ac:dyDescent="0.3">
      <c r="A149" s="151" t="s">
        <v>134</v>
      </c>
      <c r="B149" s="120">
        <f>'Health Appendix A altered OBP'!D151</f>
        <v>126559</v>
      </c>
      <c r="C149" s="121">
        <f>'Life Appendix A altered OBP'!D151</f>
        <v>8989</v>
      </c>
      <c r="D149" s="123">
        <f t="shared" si="2"/>
        <v>135548</v>
      </c>
    </row>
    <row r="150" spans="1:4" ht="15.6" x14ac:dyDescent="0.3">
      <c r="A150" s="151" t="s">
        <v>135</v>
      </c>
      <c r="B150" s="120">
        <f>'Health Appendix A altered OBP'!D152</f>
        <v>116535</v>
      </c>
      <c r="C150" s="121">
        <f>'Life Appendix A altered OBP'!D152</f>
        <v>8277</v>
      </c>
      <c r="D150" s="123">
        <f t="shared" si="2"/>
        <v>124812</v>
      </c>
    </row>
    <row r="151" spans="1:4" ht="15.6" x14ac:dyDescent="0.3">
      <c r="A151" s="151" t="s">
        <v>271</v>
      </c>
      <c r="B151" s="120">
        <f>'Health Appendix A altered OBP'!D153</f>
        <v>100940</v>
      </c>
      <c r="C151" s="121">
        <f>'Life Appendix A altered OBP'!D153</f>
        <v>7169</v>
      </c>
      <c r="D151" s="123">
        <f t="shared" si="2"/>
        <v>108109</v>
      </c>
    </row>
    <row r="152" spans="1:4" ht="15.6" x14ac:dyDescent="0.3">
      <c r="A152" s="151" t="s">
        <v>272</v>
      </c>
      <c r="B152" s="120">
        <f>'Health Appendix A altered OBP'!D154</f>
        <v>45055</v>
      </c>
      <c r="C152" s="121">
        <f>'Life Appendix A altered OBP'!D154</f>
        <v>3200</v>
      </c>
      <c r="D152" s="123">
        <f t="shared" si="2"/>
        <v>48255</v>
      </c>
    </row>
    <row r="153" spans="1:4" ht="15.6" x14ac:dyDescent="0.3">
      <c r="A153" s="151" t="s">
        <v>273</v>
      </c>
      <c r="B153" s="120">
        <f>'Health Appendix A altered OBP'!D155</f>
        <v>18365</v>
      </c>
      <c r="C153" s="121">
        <f>'Life Appendix A altered OBP'!D155</f>
        <v>1304</v>
      </c>
      <c r="D153" s="123">
        <f t="shared" si="2"/>
        <v>19669</v>
      </c>
    </row>
    <row r="154" spans="1:4" ht="15.6" x14ac:dyDescent="0.3">
      <c r="A154" s="151" t="s">
        <v>136</v>
      </c>
      <c r="B154" s="120">
        <f>'Health Appendix A altered OBP'!D156</f>
        <v>422762</v>
      </c>
      <c r="C154" s="121">
        <f>'Life Appendix A altered OBP'!D156</f>
        <v>30027</v>
      </c>
      <c r="D154" s="123">
        <f t="shared" si="2"/>
        <v>452789</v>
      </c>
    </row>
    <row r="155" spans="1:4" ht="15.6" x14ac:dyDescent="0.3">
      <c r="A155" s="151" t="s">
        <v>137</v>
      </c>
      <c r="B155" s="120">
        <f>'Health Appendix A altered OBP'!D157</f>
        <v>325350</v>
      </c>
      <c r="C155" s="121">
        <f>'Life Appendix A altered OBP'!D157</f>
        <v>23109</v>
      </c>
      <c r="D155" s="123">
        <f t="shared" si="2"/>
        <v>348459</v>
      </c>
    </row>
    <row r="156" spans="1:4" ht="15.6" x14ac:dyDescent="0.3">
      <c r="A156" s="151" t="s">
        <v>274</v>
      </c>
      <c r="B156" s="120">
        <f>'Health Appendix A altered OBP'!D158</f>
        <v>127371</v>
      </c>
      <c r="C156" s="121">
        <f>'Life Appendix A altered OBP'!D158</f>
        <v>9047</v>
      </c>
      <c r="D156" s="123">
        <f t="shared" si="2"/>
        <v>136418</v>
      </c>
    </row>
    <row r="157" spans="1:4" ht="15.6" x14ac:dyDescent="0.3">
      <c r="A157" s="151" t="s">
        <v>275</v>
      </c>
      <c r="B157" s="120">
        <f>'Health Appendix A altered OBP'!D159</f>
        <v>70504</v>
      </c>
      <c r="C157" s="121">
        <f>'Life Appendix A altered OBP'!D159</f>
        <v>5008</v>
      </c>
      <c r="D157" s="123">
        <f t="shared" si="2"/>
        <v>75512</v>
      </c>
    </row>
    <row r="158" spans="1:4" ht="15.6" x14ac:dyDescent="0.3">
      <c r="A158" s="151" t="s">
        <v>276</v>
      </c>
      <c r="B158" s="120">
        <f>'Health Appendix A altered OBP'!D160</f>
        <v>12309</v>
      </c>
      <c r="C158" s="121">
        <f>'Life Appendix A altered OBP'!D160</f>
        <v>874</v>
      </c>
      <c r="D158" s="123">
        <f t="shared" si="2"/>
        <v>13183</v>
      </c>
    </row>
    <row r="159" spans="1:4" ht="15.6" x14ac:dyDescent="0.3">
      <c r="A159" s="151" t="s">
        <v>139</v>
      </c>
      <c r="B159" s="120">
        <f>'Health Appendix A altered OBP'!D161</f>
        <v>134090</v>
      </c>
      <c r="C159" s="121">
        <f>'Life Appendix A altered OBP'!D161</f>
        <v>9524</v>
      </c>
      <c r="D159" s="123">
        <f t="shared" si="2"/>
        <v>143614</v>
      </c>
    </row>
    <row r="160" spans="1:4" ht="15.6" x14ac:dyDescent="0.3">
      <c r="A160" s="151" t="s">
        <v>140</v>
      </c>
      <c r="B160" s="120">
        <f>'Health Appendix A altered OBP'!D162</f>
        <v>108834</v>
      </c>
      <c r="C160" s="121">
        <f>'Life Appendix A altered OBP'!D162</f>
        <v>7730</v>
      </c>
      <c r="D160" s="123">
        <f t="shared" si="2"/>
        <v>116564</v>
      </c>
    </row>
    <row r="161" spans="1:4" ht="15.6" x14ac:dyDescent="0.3">
      <c r="A161" s="151" t="s">
        <v>141</v>
      </c>
      <c r="B161" s="120">
        <f>'Health Appendix A altered OBP'!D163</f>
        <v>71794</v>
      </c>
      <c r="C161" s="121">
        <f>'Life Appendix A altered OBP'!D163</f>
        <v>5099</v>
      </c>
      <c r="D161" s="123">
        <f t="shared" si="2"/>
        <v>76893</v>
      </c>
    </row>
    <row r="162" spans="1:4" ht="15.6" x14ac:dyDescent="0.3">
      <c r="A162" s="151" t="s">
        <v>142</v>
      </c>
      <c r="B162" s="120">
        <f>'Health Appendix A altered OBP'!D164</f>
        <v>93033</v>
      </c>
      <c r="C162" s="121">
        <f>'Life Appendix A altered OBP'!D164</f>
        <v>6608</v>
      </c>
      <c r="D162" s="123">
        <f t="shared" si="2"/>
        <v>99641</v>
      </c>
    </row>
    <row r="163" spans="1:4" ht="15.6" x14ac:dyDescent="0.3">
      <c r="A163" s="151" t="s">
        <v>143</v>
      </c>
      <c r="B163" s="120">
        <f>'Health Appendix A altered OBP'!D165</f>
        <v>45706</v>
      </c>
      <c r="C163" s="121">
        <f>'Life Appendix A altered OBP'!D165</f>
        <v>3246</v>
      </c>
      <c r="D163" s="123">
        <f t="shared" si="2"/>
        <v>48952</v>
      </c>
    </row>
    <row r="164" spans="1:4" ht="15.6" x14ac:dyDescent="0.3">
      <c r="A164" s="151" t="s">
        <v>144</v>
      </c>
      <c r="B164" s="120">
        <f>'Health Appendix A altered OBP'!D166</f>
        <v>90045</v>
      </c>
      <c r="C164" s="121">
        <f>'Life Appendix A altered OBP'!D166</f>
        <v>6396</v>
      </c>
      <c r="D164" s="123">
        <f t="shared" si="2"/>
        <v>96441</v>
      </c>
    </row>
    <row r="165" spans="1:4" ht="15.6" x14ac:dyDescent="0.3">
      <c r="A165" s="151" t="s">
        <v>200</v>
      </c>
      <c r="B165" s="120">
        <f>'Health Appendix A altered OBP'!D167</f>
        <v>87422</v>
      </c>
      <c r="C165" s="121">
        <f>'Life Appendix A altered OBP'!D167</f>
        <v>6209</v>
      </c>
      <c r="D165" s="123">
        <f t="shared" si="2"/>
        <v>93631</v>
      </c>
    </row>
    <row r="166" spans="1:4" ht="15.6" x14ac:dyDescent="0.3">
      <c r="A166" s="151" t="s">
        <v>145</v>
      </c>
      <c r="B166" s="120">
        <f>'Health Appendix A altered OBP'!D168</f>
        <v>683468</v>
      </c>
      <c r="C166" s="121">
        <f>'Life Appendix A altered OBP'!D168</f>
        <v>48545</v>
      </c>
      <c r="D166" s="123">
        <f t="shared" si="2"/>
        <v>732013</v>
      </c>
    </row>
    <row r="167" spans="1:4" ht="15.6" x14ac:dyDescent="0.3">
      <c r="A167" s="151" t="s">
        <v>146</v>
      </c>
      <c r="B167" s="120">
        <f>'Health Appendix A altered OBP'!D169</f>
        <v>72480</v>
      </c>
      <c r="C167" s="121">
        <f>'Life Appendix A altered OBP'!D169</f>
        <v>5148</v>
      </c>
      <c r="D167" s="123">
        <f t="shared" si="2"/>
        <v>77628</v>
      </c>
    </row>
    <row r="168" spans="1:4" ht="15.6" x14ac:dyDescent="0.3">
      <c r="A168" s="151" t="s">
        <v>147</v>
      </c>
      <c r="B168" s="120">
        <f>'Health Appendix A altered OBP'!D170</f>
        <v>119368</v>
      </c>
      <c r="C168" s="121">
        <f>'Life Appendix A altered OBP'!D170</f>
        <v>8478</v>
      </c>
      <c r="D168" s="123">
        <f t="shared" si="2"/>
        <v>127846</v>
      </c>
    </row>
    <row r="169" spans="1:4" ht="15.6" x14ac:dyDescent="0.3">
      <c r="A169" s="151" t="s">
        <v>148</v>
      </c>
      <c r="B169" s="120">
        <f>'Health Appendix A altered OBP'!D171</f>
        <v>85577</v>
      </c>
      <c r="C169" s="121">
        <f>'Life Appendix A altered OBP'!D171</f>
        <v>6078</v>
      </c>
      <c r="D169" s="123">
        <f t="shared" si="2"/>
        <v>91655</v>
      </c>
    </row>
    <row r="170" spans="1:4" ht="15.6" x14ac:dyDescent="0.3">
      <c r="A170" s="151" t="s">
        <v>149</v>
      </c>
      <c r="B170" s="120">
        <f>'Health Appendix A altered OBP'!D172</f>
        <v>168627</v>
      </c>
      <c r="C170" s="121">
        <f>'Life Appendix A altered OBP'!D172</f>
        <v>11977</v>
      </c>
      <c r="D170" s="123">
        <f t="shared" si="2"/>
        <v>180604</v>
      </c>
    </row>
    <row r="171" spans="1:4" ht="15.6" x14ac:dyDescent="0.3">
      <c r="A171" s="151" t="s">
        <v>277</v>
      </c>
      <c r="B171" s="120">
        <f>'Health Appendix A altered OBP'!D173</f>
        <v>32345</v>
      </c>
      <c r="C171" s="121">
        <f>'Life Appendix A altered OBP'!D173</f>
        <v>2297</v>
      </c>
      <c r="D171" s="123">
        <f t="shared" si="2"/>
        <v>34642</v>
      </c>
    </row>
    <row r="172" spans="1:4" ht="15.6" x14ac:dyDescent="0.3">
      <c r="A172" s="151" t="s">
        <v>278</v>
      </c>
      <c r="B172" s="120">
        <f>'Health Appendix A altered OBP'!D174</f>
        <v>33048</v>
      </c>
      <c r="C172" s="121">
        <f>'Life Appendix A altered OBP'!D174</f>
        <v>2347</v>
      </c>
      <c r="D172" s="123">
        <f t="shared" si="2"/>
        <v>35395</v>
      </c>
    </row>
    <row r="173" spans="1:4" ht="15.6" x14ac:dyDescent="0.3">
      <c r="A173" s="151" t="s">
        <v>150</v>
      </c>
      <c r="B173" s="120">
        <f>'Health Appendix A altered OBP'!D175</f>
        <v>57478</v>
      </c>
      <c r="C173" s="121">
        <f>'Life Appendix A altered OBP'!D175</f>
        <v>4082</v>
      </c>
      <c r="D173" s="124">
        <f t="shared" si="2"/>
        <v>61560</v>
      </c>
    </row>
    <row r="174" spans="1:4" ht="16.2" thickBot="1" x14ac:dyDescent="0.35">
      <c r="A174" s="151" t="s">
        <v>151</v>
      </c>
      <c r="B174" s="120">
        <f>'Health Appendix A altered OBP'!D176</f>
        <v>171884</v>
      </c>
      <c r="C174" s="121">
        <f>'Life Appendix A altered OBP'!D176</f>
        <v>12208</v>
      </c>
      <c r="D174" s="125">
        <f t="shared" si="2"/>
        <v>184092</v>
      </c>
    </row>
    <row r="175" spans="1:4" ht="16.2" thickTop="1" x14ac:dyDescent="0.3">
      <c r="A175" s="164" t="s">
        <v>226</v>
      </c>
      <c r="B175" s="126">
        <f>SUM(B4:B174)</f>
        <v>30857491</v>
      </c>
      <c r="C175" s="127">
        <f>SUM(C4:C174)</f>
        <v>2191710</v>
      </c>
      <c r="D175" s="128">
        <f>SUM(D4:D174)</f>
        <v>33049201</v>
      </c>
    </row>
    <row r="176" spans="1:4" x14ac:dyDescent="0.3">
      <c r="A176" s="129"/>
      <c r="B176" s="130"/>
      <c r="C176" s="131"/>
      <c r="D176" s="111"/>
    </row>
    <row r="177" spans="1:4" ht="15.6" x14ac:dyDescent="0.3">
      <c r="A177" s="132" t="s">
        <v>279</v>
      </c>
      <c r="B177" s="130"/>
      <c r="C177" s="129"/>
      <c r="D177" s="111"/>
    </row>
    <row r="178" spans="1:4" ht="15.6" x14ac:dyDescent="0.3">
      <c r="A178" s="132" t="s">
        <v>280</v>
      </c>
      <c r="B178" s="130"/>
      <c r="C178" s="129"/>
      <c r="D178" s="111"/>
    </row>
    <row r="179" spans="1:4" ht="15.6" x14ac:dyDescent="0.3">
      <c r="A179" s="133" t="s">
        <v>281</v>
      </c>
      <c r="B179" s="130"/>
      <c r="C179" s="129"/>
      <c r="D179" s="111"/>
    </row>
    <row r="180" spans="1:4" ht="15.6" x14ac:dyDescent="0.3">
      <c r="A180" s="132" t="s">
        <v>282</v>
      </c>
      <c r="B180" s="130"/>
      <c r="C180" s="129"/>
      <c r="D180" s="111"/>
    </row>
    <row r="181" spans="1:4" ht="15.6" x14ac:dyDescent="0.3">
      <c r="A181" s="132" t="s">
        <v>284</v>
      </c>
      <c r="B181" s="130"/>
      <c r="C181" s="129"/>
      <c r="D181" s="111"/>
    </row>
    <row r="182" spans="1:4" ht="15.6" x14ac:dyDescent="0.3">
      <c r="A182" s="132" t="s">
        <v>285</v>
      </c>
      <c r="B182" s="130"/>
      <c r="C182" s="129"/>
      <c r="D182" s="111"/>
    </row>
    <row r="183" spans="1:4" ht="15.6" x14ac:dyDescent="0.3">
      <c r="A183" s="134" t="s">
        <v>283</v>
      </c>
      <c r="B183" s="130"/>
      <c r="C183" s="129"/>
      <c r="D183" s="111"/>
    </row>
    <row r="184" spans="1:4" ht="20.399999999999999" customHeight="1" x14ac:dyDescent="0.3">
      <c r="A184" s="135" t="s">
        <v>286</v>
      </c>
      <c r="B184" s="130"/>
      <c r="C184" s="129"/>
      <c r="D184" s="111"/>
    </row>
  </sheetData>
  <printOptions horizontalCentered="1"/>
  <pageMargins left="0" right="0" top="0.2" bottom="0.4" header="0" footer="0"/>
  <pageSetup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EC1DA-598C-4E79-BC07-A31B68CDB357}">
  <sheetPr codeName="Sheet2">
    <tabColor rgb="FF00B050"/>
  </sheetPr>
  <dimension ref="A1:H273"/>
  <sheetViews>
    <sheetView showGridLine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9.109375" defaultRowHeight="15.6" x14ac:dyDescent="0.3"/>
  <cols>
    <col min="1" max="1" width="6.6640625" style="137" customWidth="1"/>
    <col min="2" max="2" width="43.6640625" style="137" customWidth="1"/>
    <col min="3" max="4" width="13.77734375" style="137" bestFit="1" customWidth="1"/>
    <col min="5" max="5" width="14.88671875" style="137" bestFit="1" customWidth="1"/>
    <col min="6" max="8" width="13.88671875" style="137" bestFit="1" customWidth="1"/>
    <col min="9" max="16384" width="9.109375" style="138"/>
  </cols>
  <sheetData>
    <row r="1" spans="1:8" ht="17.399999999999999" x14ac:dyDescent="0.3">
      <c r="A1" s="149" t="s">
        <v>287</v>
      </c>
      <c r="C1" s="138"/>
      <c r="D1" s="139"/>
      <c r="E1" s="139"/>
      <c r="F1" s="140"/>
      <c r="G1" s="140"/>
      <c r="H1" s="140"/>
    </row>
    <row r="2" spans="1:8" x14ac:dyDescent="0.3">
      <c r="A2" s="95" t="s">
        <v>225</v>
      </c>
      <c r="C2" s="95"/>
      <c r="D2" s="95"/>
      <c r="E2" s="95"/>
      <c r="F2" s="95"/>
      <c r="G2" s="95"/>
      <c r="H2" s="95"/>
    </row>
    <row r="3" spans="1:8" ht="8.4" customHeight="1" x14ac:dyDescent="0.3">
      <c r="A3" s="95"/>
      <c r="C3" s="95"/>
      <c r="D3" s="95"/>
      <c r="E3" s="95"/>
      <c r="F3" s="95"/>
      <c r="G3" s="95"/>
      <c r="H3" s="95"/>
    </row>
    <row r="4" spans="1:8" ht="19.2" x14ac:dyDescent="0.6">
      <c r="A4" s="144"/>
      <c r="B4" s="145"/>
      <c r="C4" s="146" t="s">
        <v>4</v>
      </c>
      <c r="D4" s="147"/>
      <c r="E4" s="147"/>
      <c r="F4" s="146" t="s">
        <v>6</v>
      </c>
      <c r="G4" s="146"/>
      <c r="H4" s="146"/>
    </row>
    <row r="5" spans="1:8" ht="19.2" x14ac:dyDescent="0.6">
      <c r="A5" s="144" t="s">
        <v>3</v>
      </c>
      <c r="B5" s="145" t="s">
        <v>8</v>
      </c>
      <c r="C5" s="148" t="s">
        <v>1</v>
      </c>
      <c r="D5" s="148" t="s">
        <v>2</v>
      </c>
      <c r="E5" s="148" t="s">
        <v>5</v>
      </c>
      <c r="F5" s="148" t="s">
        <v>1</v>
      </c>
      <c r="G5" s="148" t="s">
        <v>2</v>
      </c>
      <c r="H5" s="148" t="s">
        <v>5</v>
      </c>
    </row>
    <row r="6" spans="1:8" x14ac:dyDescent="0.3">
      <c r="A6" s="150">
        <v>1</v>
      </c>
      <c r="B6" s="151" t="s">
        <v>33</v>
      </c>
      <c r="C6" s="120">
        <v>303192</v>
      </c>
      <c r="D6" s="120">
        <v>99602</v>
      </c>
      <c r="E6" s="120">
        <v>402794</v>
      </c>
      <c r="F6" s="152">
        <v>2.2850100000000001E-3</v>
      </c>
      <c r="G6" s="152">
        <v>7.5064999999999995E-4</v>
      </c>
      <c r="H6" s="152">
        <v>3.0356599999999999E-3</v>
      </c>
    </row>
    <row r="7" spans="1:8" x14ac:dyDescent="0.3">
      <c r="A7" s="150">
        <v>2</v>
      </c>
      <c r="B7" s="151" t="s">
        <v>34</v>
      </c>
      <c r="C7" s="153">
        <v>370404</v>
      </c>
      <c r="D7" s="153">
        <v>121683</v>
      </c>
      <c r="E7" s="153">
        <v>492087</v>
      </c>
      <c r="F7" s="152">
        <v>2.7915499999999998E-3</v>
      </c>
      <c r="G7" s="152">
        <v>9.1706999999999997E-4</v>
      </c>
      <c r="H7" s="152">
        <v>3.7086199999999997E-3</v>
      </c>
    </row>
    <row r="8" spans="1:8" x14ac:dyDescent="0.3">
      <c r="A8" s="150">
        <v>122</v>
      </c>
      <c r="B8" s="151" t="s">
        <v>232</v>
      </c>
      <c r="C8" s="153">
        <v>114005</v>
      </c>
      <c r="D8" s="153">
        <v>37452</v>
      </c>
      <c r="E8" s="153">
        <v>151457</v>
      </c>
      <c r="F8" s="152">
        <v>8.5919999999999996E-4</v>
      </c>
      <c r="G8" s="152">
        <v>2.8226E-4</v>
      </c>
      <c r="H8" s="152">
        <v>1.14146E-3</v>
      </c>
    </row>
    <row r="9" spans="1:8" x14ac:dyDescent="0.3">
      <c r="A9" s="150">
        <v>3</v>
      </c>
      <c r="B9" s="151" t="s">
        <v>35</v>
      </c>
      <c r="C9" s="153">
        <v>470260</v>
      </c>
      <c r="D9" s="153">
        <v>154488</v>
      </c>
      <c r="E9" s="153">
        <v>624748</v>
      </c>
      <c r="F9" s="152">
        <v>3.54412E-3</v>
      </c>
      <c r="G9" s="152">
        <v>1.1643000000000001E-3</v>
      </c>
      <c r="H9" s="152">
        <v>4.7084199999999996E-3</v>
      </c>
    </row>
    <row r="10" spans="1:8" x14ac:dyDescent="0.3">
      <c r="A10" s="150">
        <v>124</v>
      </c>
      <c r="B10" s="151" t="s">
        <v>233</v>
      </c>
      <c r="C10" s="153">
        <v>403326</v>
      </c>
      <c r="D10" s="153">
        <v>132498</v>
      </c>
      <c r="E10" s="153">
        <v>535824</v>
      </c>
      <c r="F10" s="152">
        <v>3.03967E-3</v>
      </c>
      <c r="G10" s="152">
        <v>9.9857000000000006E-4</v>
      </c>
      <c r="H10" s="152">
        <v>4.0382400000000002E-3</v>
      </c>
    </row>
    <row r="11" spans="1:8" x14ac:dyDescent="0.3">
      <c r="A11" s="150">
        <v>125</v>
      </c>
      <c r="B11" s="151" t="s">
        <v>234</v>
      </c>
      <c r="C11" s="153">
        <v>43332</v>
      </c>
      <c r="D11" s="153">
        <v>14235</v>
      </c>
      <c r="E11" s="153">
        <v>57567</v>
      </c>
      <c r="F11" s="152">
        <v>3.2656999999999999E-4</v>
      </c>
      <c r="G11" s="152">
        <v>1.0728E-4</v>
      </c>
      <c r="H11" s="152">
        <v>4.3385E-4</v>
      </c>
    </row>
    <row r="12" spans="1:8" x14ac:dyDescent="0.3">
      <c r="A12" s="150">
        <v>4</v>
      </c>
      <c r="B12" s="151" t="s">
        <v>36</v>
      </c>
      <c r="C12" s="153">
        <v>146491</v>
      </c>
      <c r="D12" s="153">
        <v>48124</v>
      </c>
      <c r="E12" s="153">
        <v>194615</v>
      </c>
      <c r="F12" s="152">
        <v>1.10403E-3</v>
      </c>
      <c r="G12" s="152">
        <v>3.6268999999999999E-4</v>
      </c>
      <c r="H12" s="152">
        <v>1.4667199999999999E-3</v>
      </c>
    </row>
    <row r="13" spans="1:8" x14ac:dyDescent="0.3">
      <c r="A13" s="150">
        <v>126</v>
      </c>
      <c r="B13" s="151" t="s">
        <v>235</v>
      </c>
      <c r="C13" s="153">
        <v>81891</v>
      </c>
      <c r="D13" s="153">
        <v>26902</v>
      </c>
      <c r="E13" s="153">
        <v>108793</v>
      </c>
      <c r="F13" s="152">
        <v>6.1717E-4</v>
      </c>
      <c r="G13" s="152">
        <v>2.0275E-4</v>
      </c>
      <c r="H13" s="152">
        <v>8.1992000000000002E-4</v>
      </c>
    </row>
    <row r="14" spans="1:8" x14ac:dyDescent="0.3">
      <c r="A14" s="150">
        <v>127</v>
      </c>
      <c r="B14" s="151" t="s">
        <v>236</v>
      </c>
      <c r="C14" s="153">
        <v>466513</v>
      </c>
      <c r="D14" s="153">
        <v>153256</v>
      </c>
      <c r="E14" s="153">
        <v>619769</v>
      </c>
      <c r="F14" s="152">
        <v>3.5158799999999999E-3</v>
      </c>
      <c r="G14" s="152">
        <v>1.1550200000000001E-3</v>
      </c>
      <c r="H14" s="152">
        <v>4.6709000000000004E-3</v>
      </c>
    </row>
    <row r="15" spans="1:8" x14ac:dyDescent="0.3">
      <c r="A15" s="150">
        <v>5</v>
      </c>
      <c r="B15" s="151" t="s">
        <v>37</v>
      </c>
      <c r="C15" s="153">
        <v>620680</v>
      </c>
      <c r="D15" s="153">
        <v>203902</v>
      </c>
      <c r="E15" s="153">
        <v>824582</v>
      </c>
      <c r="F15" s="152">
        <v>4.6777600000000004E-3</v>
      </c>
      <c r="G15" s="152">
        <v>1.5367099999999999E-3</v>
      </c>
      <c r="H15" s="152">
        <v>6.2144700000000006E-3</v>
      </c>
    </row>
    <row r="16" spans="1:8" x14ac:dyDescent="0.3">
      <c r="A16" s="150">
        <v>6</v>
      </c>
      <c r="B16" s="151" t="s">
        <v>38</v>
      </c>
      <c r="C16" s="153">
        <v>221867</v>
      </c>
      <c r="D16" s="153">
        <v>72886</v>
      </c>
      <c r="E16" s="153">
        <v>294753</v>
      </c>
      <c r="F16" s="152">
        <v>1.6720999999999999E-3</v>
      </c>
      <c r="G16" s="152">
        <v>5.4931000000000001E-4</v>
      </c>
      <c r="H16" s="152">
        <v>2.2214100000000001E-3</v>
      </c>
    </row>
    <row r="17" spans="1:8" x14ac:dyDescent="0.3">
      <c r="A17" s="150">
        <v>128</v>
      </c>
      <c r="B17" s="151" t="s">
        <v>157</v>
      </c>
      <c r="C17" s="153">
        <v>194751</v>
      </c>
      <c r="D17" s="153">
        <v>63978</v>
      </c>
      <c r="E17" s="153">
        <v>258729</v>
      </c>
      <c r="F17" s="152">
        <v>1.4677399999999999E-3</v>
      </c>
      <c r="G17" s="152">
        <v>4.8217000000000003E-4</v>
      </c>
      <c r="H17" s="152">
        <v>1.94991E-3</v>
      </c>
    </row>
    <row r="18" spans="1:8" x14ac:dyDescent="0.3">
      <c r="A18" s="150">
        <v>7</v>
      </c>
      <c r="B18" s="151" t="s">
        <v>39</v>
      </c>
      <c r="C18" s="153">
        <v>167023</v>
      </c>
      <c r="D18" s="153">
        <v>54870</v>
      </c>
      <c r="E18" s="153">
        <v>221893</v>
      </c>
      <c r="F18" s="152">
        <v>1.25877E-3</v>
      </c>
      <c r="G18" s="152">
        <v>4.1353000000000001E-4</v>
      </c>
      <c r="H18" s="152">
        <v>1.6723E-3</v>
      </c>
    </row>
    <row r="19" spans="1:8" x14ac:dyDescent="0.3">
      <c r="A19" s="150">
        <v>129</v>
      </c>
      <c r="B19" s="151" t="s">
        <v>237</v>
      </c>
      <c r="C19" s="153">
        <v>98937</v>
      </c>
      <c r="D19" s="153">
        <v>32502</v>
      </c>
      <c r="E19" s="153">
        <v>131439</v>
      </c>
      <c r="F19" s="152">
        <v>7.4564E-4</v>
      </c>
      <c r="G19" s="152">
        <v>2.4495000000000002E-4</v>
      </c>
      <c r="H19" s="152">
        <v>9.9058999999999996E-4</v>
      </c>
    </row>
    <row r="20" spans="1:8" x14ac:dyDescent="0.3">
      <c r="A20" s="150">
        <v>131</v>
      </c>
      <c r="B20" s="151" t="s">
        <v>238</v>
      </c>
      <c r="C20" s="153">
        <v>180431</v>
      </c>
      <c r="D20" s="153">
        <v>59274</v>
      </c>
      <c r="E20" s="153">
        <v>239705</v>
      </c>
      <c r="F20" s="152">
        <v>1.3598200000000001E-3</v>
      </c>
      <c r="G20" s="152">
        <v>4.4672000000000001E-4</v>
      </c>
      <c r="H20" s="152">
        <v>1.8065400000000001E-3</v>
      </c>
    </row>
    <row r="21" spans="1:8" x14ac:dyDescent="0.3">
      <c r="A21" s="150">
        <v>8</v>
      </c>
      <c r="B21" s="151" t="s">
        <v>40</v>
      </c>
      <c r="C21" s="153">
        <v>3161549</v>
      </c>
      <c r="D21" s="153">
        <v>1038612</v>
      </c>
      <c r="E21" s="153">
        <v>4200161</v>
      </c>
      <c r="F21" s="152">
        <v>2.3827049999999999E-2</v>
      </c>
      <c r="G21" s="152">
        <v>7.8275099999999993E-3</v>
      </c>
      <c r="H21" s="152">
        <v>3.1654559999999998E-2</v>
      </c>
    </row>
    <row r="22" spans="1:8" x14ac:dyDescent="0.3">
      <c r="A22" s="150">
        <v>9</v>
      </c>
      <c r="B22" s="151" t="s">
        <v>41</v>
      </c>
      <c r="C22" s="153">
        <v>340654</v>
      </c>
      <c r="D22" s="153">
        <v>111910</v>
      </c>
      <c r="E22" s="153">
        <v>452564</v>
      </c>
      <c r="F22" s="152">
        <v>2.56734E-3</v>
      </c>
      <c r="G22" s="152">
        <v>8.4340999999999995E-4</v>
      </c>
      <c r="H22" s="152">
        <v>3.4107499999999997E-3</v>
      </c>
    </row>
    <row r="23" spans="1:8" x14ac:dyDescent="0.3">
      <c r="A23" s="150">
        <v>134</v>
      </c>
      <c r="B23" s="151" t="s">
        <v>239</v>
      </c>
      <c r="C23" s="153">
        <v>585748</v>
      </c>
      <c r="D23" s="153">
        <v>192426</v>
      </c>
      <c r="E23" s="153">
        <v>778174</v>
      </c>
      <c r="F23" s="152">
        <v>4.4145E-3</v>
      </c>
      <c r="G23" s="152">
        <v>1.4502199999999999E-3</v>
      </c>
      <c r="H23" s="152">
        <v>5.8647200000000003E-3</v>
      </c>
    </row>
    <row r="24" spans="1:8" x14ac:dyDescent="0.3">
      <c r="A24" s="150">
        <v>10</v>
      </c>
      <c r="B24" s="151" t="s">
        <v>42</v>
      </c>
      <c r="C24" s="153">
        <v>442366</v>
      </c>
      <c r="D24" s="153">
        <v>145323</v>
      </c>
      <c r="E24" s="153">
        <v>587689</v>
      </c>
      <c r="F24" s="152">
        <v>3.3338999999999999E-3</v>
      </c>
      <c r="G24" s="152">
        <v>1.09523E-3</v>
      </c>
      <c r="H24" s="152">
        <v>4.4291299999999999E-3</v>
      </c>
    </row>
    <row r="25" spans="1:8" x14ac:dyDescent="0.3">
      <c r="A25" s="150">
        <v>11</v>
      </c>
      <c r="B25" s="151" t="s">
        <v>43</v>
      </c>
      <c r="C25" s="153">
        <v>431618</v>
      </c>
      <c r="D25" s="153">
        <v>141792</v>
      </c>
      <c r="E25" s="153">
        <v>573410</v>
      </c>
      <c r="F25" s="152">
        <v>3.25289E-3</v>
      </c>
      <c r="G25" s="152">
        <v>1.0686199999999999E-3</v>
      </c>
      <c r="H25" s="152">
        <v>4.3215099999999998E-3</v>
      </c>
    </row>
    <row r="26" spans="1:8" x14ac:dyDescent="0.3">
      <c r="A26" s="150">
        <v>12</v>
      </c>
      <c r="B26" s="151" t="s">
        <v>44</v>
      </c>
      <c r="C26" s="153">
        <v>152508</v>
      </c>
      <c r="D26" s="153">
        <v>50101</v>
      </c>
      <c r="E26" s="153">
        <v>202609</v>
      </c>
      <c r="F26" s="152">
        <v>1.14938E-3</v>
      </c>
      <c r="G26" s="152">
        <v>3.7759000000000002E-4</v>
      </c>
      <c r="H26" s="152">
        <v>1.5269699999999999E-3</v>
      </c>
    </row>
    <row r="27" spans="1:8" x14ac:dyDescent="0.3">
      <c r="A27" s="150">
        <v>13</v>
      </c>
      <c r="B27" s="151" t="s">
        <v>45</v>
      </c>
      <c r="C27" s="153">
        <v>222611</v>
      </c>
      <c r="D27" s="153">
        <v>73131</v>
      </c>
      <c r="E27" s="153">
        <v>295742</v>
      </c>
      <c r="F27" s="152">
        <v>1.67771E-3</v>
      </c>
      <c r="G27" s="152">
        <v>5.5115000000000003E-4</v>
      </c>
      <c r="H27" s="152">
        <v>2.22886E-3</v>
      </c>
    </row>
    <row r="28" spans="1:8" x14ac:dyDescent="0.3">
      <c r="A28" s="150">
        <v>14</v>
      </c>
      <c r="B28" s="151" t="s">
        <v>46</v>
      </c>
      <c r="C28" s="153">
        <v>292925</v>
      </c>
      <c r="D28" s="153">
        <v>96230</v>
      </c>
      <c r="E28" s="153">
        <v>389155</v>
      </c>
      <c r="F28" s="152">
        <v>2.2076299999999999E-3</v>
      </c>
      <c r="G28" s="152">
        <v>7.2524000000000004E-4</v>
      </c>
      <c r="H28" s="152">
        <v>2.9328699999999997E-3</v>
      </c>
    </row>
    <row r="29" spans="1:8" x14ac:dyDescent="0.3">
      <c r="A29" s="150">
        <v>15</v>
      </c>
      <c r="B29" s="151" t="s">
        <v>47</v>
      </c>
      <c r="C29" s="153">
        <v>1764824</v>
      </c>
      <c r="D29" s="153">
        <v>579770</v>
      </c>
      <c r="E29" s="153">
        <v>2344594</v>
      </c>
      <c r="F29" s="152">
        <v>1.3300609999999999E-2</v>
      </c>
      <c r="G29" s="152">
        <v>4.3694399999999996E-3</v>
      </c>
      <c r="H29" s="152">
        <v>1.767005E-2</v>
      </c>
    </row>
    <row r="30" spans="1:8" x14ac:dyDescent="0.3">
      <c r="A30" s="150">
        <v>136</v>
      </c>
      <c r="B30" s="151" t="s">
        <v>240</v>
      </c>
      <c r="C30" s="153">
        <v>74348</v>
      </c>
      <c r="D30" s="153">
        <v>24424</v>
      </c>
      <c r="E30" s="153">
        <v>98772</v>
      </c>
      <c r="F30" s="152">
        <v>5.6032E-4</v>
      </c>
      <c r="G30" s="152">
        <v>1.8406999999999999E-4</v>
      </c>
      <c r="H30" s="152">
        <v>7.4438999999999994E-4</v>
      </c>
    </row>
    <row r="31" spans="1:8" x14ac:dyDescent="0.3">
      <c r="A31" s="150">
        <v>16</v>
      </c>
      <c r="B31" s="151" t="s">
        <v>48</v>
      </c>
      <c r="C31" s="153">
        <v>245272</v>
      </c>
      <c r="D31" s="153">
        <v>80575</v>
      </c>
      <c r="E31" s="153">
        <v>325847</v>
      </c>
      <c r="F31" s="152">
        <v>1.8484899999999999E-3</v>
      </c>
      <c r="G31" s="152">
        <v>6.0725000000000004E-4</v>
      </c>
      <c r="H31" s="152">
        <v>2.4557400000000001E-3</v>
      </c>
    </row>
    <row r="32" spans="1:8" x14ac:dyDescent="0.3">
      <c r="A32" s="150">
        <v>17</v>
      </c>
      <c r="B32" s="151" t="s">
        <v>49</v>
      </c>
      <c r="C32" s="153">
        <v>199071</v>
      </c>
      <c r="D32" s="153">
        <v>65397</v>
      </c>
      <c r="E32" s="153">
        <v>264468</v>
      </c>
      <c r="F32" s="152">
        <v>1.5003E-3</v>
      </c>
      <c r="G32" s="152">
        <v>4.9286999999999996E-4</v>
      </c>
      <c r="H32" s="152">
        <v>1.9931699999999998E-3</v>
      </c>
    </row>
    <row r="33" spans="1:8" x14ac:dyDescent="0.3">
      <c r="A33" s="150">
        <v>18</v>
      </c>
      <c r="B33" s="151" t="s">
        <v>50</v>
      </c>
      <c r="C33" s="153">
        <v>391431</v>
      </c>
      <c r="D33" s="153">
        <v>128590</v>
      </c>
      <c r="E33" s="153">
        <v>520021</v>
      </c>
      <c r="F33" s="152">
        <v>2.9500199999999998E-3</v>
      </c>
      <c r="G33" s="152">
        <v>9.6911999999999996E-4</v>
      </c>
      <c r="H33" s="152">
        <v>3.9191399999999998E-3</v>
      </c>
    </row>
    <row r="34" spans="1:8" x14ac:dyDescent="0.3">
      <c r="A34" s="150">
        <v>19</v>
      </c>
      <c r="B34" s="151" t="s">
        <v>51</v>
      </c>
      <c r="C34" s="153">
        <v>726970</v>
      </c>
      <c r="D34" s="153">
        <v>238820</v>
      </c>
      <c r="E34" s="153">
        <v>965790</v>
      </c>
      <c r="F34" s="152">
        <v>5.4788199999999997E-3</v>
      </c>
      <c r="G34" s="152">
        <v>1.7998700000000001E-3</v>
      </c>
      <c r="H34" s="152">
        <v>7.27869E-3</v>
      </c>
    </row>
    <row r="35" spans="1:8" x14ac:dyDescent="0.3">
      <c r="A35" s="150">
        <v>140</v>
      </c>
      <c r="B35" s="151" t="s">
        <v>241</v>
      </c>
      <c r="C35" s="153">
        <v>172602</v>
      </c>
      <c r="D35" s="153">
        <v>56702</v>
      </c>
      <c r="E35" s="153">
        <v>229304</v>
      </c>
      <c r="F35" s="152">
        <v>1.3008200000000001E-3</v>
      </c>
      <c r="G35" s="152">
        <v>4.2734000000000001E-4</v>
      </c>
      <c r="H35" s="152">
        <v>1.7281600000000001E-3</v>
      </c>
    </row>
    <row r="36" spans="1:8" x14ac:dyDescent="0.3">
      <c r="A36" s="150">
        <v>20</v>
      </c>
      <c r="B36" s="151" t="s">
        <v>52</v>
      </c>
      <c r="C36" s="153">
        <v>91936</v>
      </c>
      <c r="D36" s="153">
        <v>30202</v>
      </c>
      <c r="E36" s="153">
        <v>122138</v>
      </c>
      <c r="F36" s="152">
        <v>6.9287999999999999E-4</v>
      </c>
      <c r="G36" s="152">
        <v>2.2761999999999999E-4</v>
      </c>
      <c r="H36" s="152">
        <v>9.2049999999999999E-4</v>
      </c>
    </row>
    <row r="37" spans="1:8" x14ac:dyDescent="0.3">
      <c r="A37" s="150">
        <v>21</v>
      </c>
      <c r="B37" s="151" t="s">
        <v>53</v>
      </c>
      <c r="C37" s="153">
        <v>269552</v>
      </c>
      <c r="D37" s="153">
        <v>88551</v>
      </c>
      <c r="E37" s="153">
        <v>358103</v>
      </c>
      <c r="F37" s="152">
        <v>2.03148E-3</v>
      </c>
      <c r="G37" s="152">
        <v>6.6737000000000003E-4</v>
      </c>
      <c r="H37" s="152">
        <v>2.69885E-3</v>
      </c>
    </row>
    <row r="38" spans="1:8" x14ac:dyDescent="0.3">
      <c r="A38" s="150">
        <v>22</v>
      </c>
      <c r="B38" s="151" t="s">
        <v>54</v>
      </c>
      <c r="C38" s="153">
        <v>495069</v>
      </c>
      <c r="D38" s="153">
        <v>162638</v>
      </c>
      <c r="E38" s="153">
        <v>657707</v>
      </c>
      <c r="F38" s="152">
        <v>3.7310899999999998E-3</v>
      </c>
      <c r="G38" s="152">
        <v>1.22572E-3</v>
      </c>
      <c r="H38" s="152">
        <v>4.9568099999999999E-3</v>
      </c>
    </row>
    <row r="39" spans="1:8" x14ac:dyDescent="0.3">
      <c r="A39" s="150">
        <v>23</v>
      </c>
      <c r="B39" s="151" t="s">
        <v>55</v>
      </c>
      <c r="C39" s="153">
        <v>254762</v>
      </c>
      <c r="D39" s="153">
        <v>83693</v>
      </c>
      <c r="E39" s="153">
        <v>338455</v>
      </c>
      <c r="F39" s="152">
        <v>1.9200199999999999E-3</v>
      </c>
      <c r="G39" s="152">
        <v>6.3075000000000002E-4</v>
      </c>
      <c r="H39" s="152">
        <v>2.5507699999999999E-3</v>
      </c>
    </row>
    <row r="40" spans="1:8" x14ac:dyDescent="0.3">
      <c r="A40" s="150">
        <v>144</v>
      </c>
      <c r="B40" s="151" t="s">
        <v>242</v>
      </c>
      <c r="C40" s="153">
        <v>107797</v>
      </c>
      <c r="D40" s="153">
        <v>35413</v>
      </c>
      <c r="E40" s="153">
        <v>143210</v>
      </c>
      <c r="F40" s="152">
        <v>8.1240999999999996E-4</v>
      </c>
      <c r="G40" s="152">
        <v>2.6688999999999999E-4</v>
      </c>
      <c r="H40" s="152">
        <v>1.0793000000000001E-3</v>
      </c>
    </row>
    <row r="41" spans="1:8" x14ac:dyDescent="0.3">
      <c r="A41" s="150">
        <v>24</v>
      </c>
      <c r="B41" s="151" t="s">
        <v>56</v>
      </c>
      <c r="C41" s="153">
        <v>872066</v>
      </c>
      <c r="D41" s="153">
        <v>286485</v>
      </c>
      <c r="E41" s="153">
        <v>1158551</v>
      </c>
      <c r="F41" s="152">
        <v>6.5723300000000004E-3</v>
      </c>
      <c r="G41" s="152">
        <v>2.1591000000000002E-3</v>
      </c>
      <c r="H41" s="152">
        <v>8.7314300000000001E-3</v>
      </c>
    </row>
    <row r="42" spans="1:8" x14ac:dyDescent="0.3">
      <c r="A42" s="150">
        <v>25</v>
      </c>
      <c r="B42" s="151" t="s">
        <v>57</v>
      </c>
      <c r="C42" s="153">
        <v>672334</v>
      </c>
      <c r="D42" s="153">
        <v>220870</v>
      </c>
      <c r="E42" s="153">
        <v>893204</v>
      </c>
      <c r="F42" s="152">
        <v>5.06705E-3</v>
      </c>
      <c r="G42" s="152">
        <v>1.6645900000000001E-3</v>
      </c>
      <c r="H42" s="152">
        <v>6.7316400000000005E-3</v>
      </c>
    </row>
    <row r="43" spans="1:8" x14ac:dyDescent="0.3">
      <c r="A43" s="150">
        <v>26</v>
      </c>
      <c r="B43" s="151" t="s">
        <v>58</v>
      </c>
      <c r="C43" s="153">
        <v>362367</v>
      </c>
      <c r="D43" s="153">
        <v>119043</v>
      </c>
      <c r="E43" s="153">
        <v>481410</v>
      </c>
      <c r="F43" s="152">
        <v>2.73098E-3</v>
      </c>
      <c r="G43" s="152">
        <v>8.9716999999999998E-4</v>
      </c>
      <c r="H43" s="152">
        <v>3.6281500000000001E-3</v>
      </c>
    </row>
    <row r="44" spans="1:8" x14ac:dyDescent="0.3">
      <c r="A44" s="150">
        <v>27</v>
      </c>
      <c r="B44" s="151" t="s">
        <v>59</v>
      </c>
      <c r="C44" s="153">
        <v>186094</v>
      </c>
      <c r="D44" s="153">
        <v>61134</v>
      </c>
      <c r="E44" s="153">
        <v>247228</v>
      </c>
      <c r="F44" s="152">
        <v>1.4025000000000001E-3</v>
      </c>
      <c r="G44" s="152">
        <v>4.6074000000000001E-4</v>
      </c>
      <c r="H44" s="152">
        <v>1.8632400000000002E-3</v>
      </c>
    </row>
    <row r="45" spans="1:8" x14ac:dyDescent="0.3">
      <c r="A45" s="150">
        <v>147</v>
      </c>
      <c r="B45" s="151" t="s">
        <v>243</v>
      </c>
      <c r="C45" s="153">
        <v>40831</v>
      </c>
      <c r="D45" s="153">
        <v>13413</v>
      </c>
      <c r="E45" s="153">
        <v>54244</v>
      </c>
      <c r="F45" s="152">
        <v>3.0771999999999999E-4</v>
      </c>
      <c r="G45" s="152">
        <v>1.0109E-4</v>
      </c>
      <c r="H45" s="152">
        <v>4.0881000000000001E-4</v>
      </c>
    </row>
    <row r="46" spans="1:8" x14ac:dyDescent="0.3">
      <c r="A46" s="150">
        <v>150</v>
      </c>
      <c r="B46" s="151" t="s">
        <v>244</v>
      </c>
      <c r="C46" s="153">
        <v>369132</v>
      </c>
      <c r="D46" s="153">
        <v>121266</v>
      </c>
      <c r="E46" s="153">
        <v>490398</v>
      </c>
      <c r="F46" s="152">
        <v>2.7819699999999999E-3</v>
      </c>
      <c r="G46" s="152">
        <v>9.1392000000000003E-4</v>
      </c>
      <c r="H46" s="152">
        <v>3.6958899999999999E-3</v>
      </c>
    </row>
    <row r="47" spans="1:8" x14ac:dyDescent="0.3">
      <c r="A47" s="150">
        <v>151</v>
      </c>
      <c r="B47" s="151" t="s">
        <v>245</v>
      </c>
      <c r="C47" s="153">
        <v>581094</v>
      </c>
      <c r="D47" s="153">
        <v>190898</v>
      </c>
      <c r="E47" s="153">
        <v>771992</v>
      </c>
      <c r="F47" s="152">
        <v>4.3794200000000002E-3</v>
      </c>
      <c r="G47" s="152">
        <v>1.4387E-3</v>
      </c>
      <c r="H47" s="152">
        <v>5.8181200000000004E-3</v>
      </c>
    </row>
    <row r="48" spans="1:8" x14ac:dyDescent="0.3">
      <c r="A48" s="150">
        <v>28</v>
      </c>
      <c r="B48" s="151" t="s">
        <v>60</v>
      </c>
      <c r="C48" s="153">
        <v>159406</v>
      </c>
      <c r="D48" s="153">
        <v>52367</v>
      </c>
      <c r="E48" s="153">
        <v>211773</v>
      </c>
      <c r="F48" s="152">
        <v>1.2013600000000001E-3</v>
      </c>
      <c r="G48" s="152">
        <v>3.9466000000000002E-4</v>
      </c>
      <c r="H48" s="152">
        <v>1.5960200000000001E-3</v>
      </c>
    </row>
    <row r="49" spans="1:8" x14ac:dyDescent="0.3">
      <c r="A49" s="150">
        <v>29</v>
      </c>
      <c r="B49" s="151" t="s">
        <v>61</v>
      </c>
      <c r="C49" s="153">
        <v>113779</v>
      </c>
      <c r="D49" s="153">
        <v>37378</v>
      </c>
      <c r="E49" s="153">
        <v>151157</v>
      </c>
      <c r="F49" s="152">
        <v>8.5749999999999997E-4</v>
      </c>
      <c r="G49" s="152">
        <v>2.8170000000000002E-4</v>
      </c>
      <c r="H49" s="152">
        <v>1.1391999999999999E-3</v>
      </c>
    </row>
    <row r="50" spans="1:8" x14ac:dyDescent="0.3">
      <c r="A50" s="150">
        <v>154</v>
      </c>
      <c r="B50" s="151" t="s">
        <v>246</v>
      </c>
      <c r="C50" s="153">
        <v>299009</v>
      </c>
      <c r="D50" s="153">
        <v>98228</v>
      </c>
      <c r="E50" s="153">
        <v>397237</v>
      </c>
      <c r="F50" s="152">
        <v>2.25348E-3</v>
      </c>
      <c r="G50" s="152">
        <v>7.4030000000000005E-4</v>
      </c>
      <c r="H50" s="152">
        <v>2.9937800000000001E-3</v>
      </c>
    </row>
    <row r="51" spans="1:8" x14ac:dyDescent="0.3">
      <c r="A51" s="150">
        <v>30</v>
      </c>
      <c r="B51" s="151" t="s">
        <v>62</v>
      </c>
      <c r="C51" s="153">
        <v>1584908</v>
      </c>
      <c r="D51" s="153">
        <v>520662</v>
      </c>
      <c r="E51" s="153">
        <v>2105570</v>
      </c>
      <c r="F51" s="152">
        <v>1.1944679999999999E-2</v>
      </c>
      <c r="G51" s="152">
        <v>3.9239699999999997E-3</v>
      </c>
      <c r="H51" s="152">
        <v>1.5868649999999998E-2</v>
      </c>
    </row>
    <row r="52" spans="1:8" x14ac:dyDescent="0.3">
      <c r="A52" s="150">
        <v>155</v>
      </c>
      <c r="B52" s="151" t="s">
        <v>247</v>
      </c>
      <c r="C52" s="153">
        <v>80348</v>
      </c>
      <c r="D52" s="153">
        <v>26396</v>
      </c>
      <c r="E52" s="153">
        <v>106744</v>
      </c>
      <c r="F52" s="152">
        <v>6.0554000000000001E-4</v>
      </c>
      <c r="G52" s="152">
        <v>1.9892999999999999E-4</v>
      </c>
      <c r="H52" s="152">
        <v>8.0447000000000005E-4</v>
      </c>
    </row>
    <row r="53" spans="1:8" x14ac:dyDescent="0.3">
      <c r="A53" s="150">
        <v>156</v>
      </c>
      <c r="B53" s="151" t="s">
        <v>248</v>
      </c>
      <c r="C53" s="153">
        <v>139059</v>
      </c>
      <c r="D53" s="153">
        <v>45683</v>
      </c>
      <c r="E53" s="153">
        <v>184742</v>
      </c>
      <c r="F53" s="152">
        <v>1.04802E-3</v>
      </c>
      <c r="G53" s="152">
        <v>3.4429000000000003E-4</v>
      </c>
      <c r="H53" s="152">
        <v>1.3923099999999999E-3</v>
      </c>
    </row>
    <row r="54" spans="1:8" x14ac:dyDescent="0.3">
      <c r="A54" s="150">
        <v>158</v>
      </c>
      <c r="B54" s="151" t="s">
        <v>249</v>
      </c>
      <c r="C54" s="153">
        <v>68259</v>
      </c>
      <c r="D54" s="153">
        <v>22424</v>
      </c>
      <c r="E54" s="153">
        <v>90683</v>
      </c>
      <c r="F54" s="152">
        <v>5.1442999999999997E-4</v>
      </c>
      <c r="G54" s="152">
        <v>1.6899999999999999E-4</v>
      </c>
      <c r="H54" s="152">
        <v>6.8342999999999995E-4</v>
      </c>
    </row>
    <row r="55" spans="1:8" x14ac:dyDescent="0.3">
      <c r="A55" s="150">
        <v>31</v>
      </c>
      <c r="B55" s="151" t="s">
        <v>63</v>
      </c>
      <c r="C55" s="153">
        <v>234160</v>
      </c>
      <c r="D55" s="153">
        <v>76925</v>
      </c>
      <c r="E55" s="153">
        <v>311085</v>
      </c>
      <c r="F55" s="152">
        <v>1.76475E-3</v>
      </c>
      <c r="G55" s="152">
        <v>5.7974999999999997E-4</v>
      </c>
      <c r="H55" s="152">
        <v>2.3445000000000002E-3</v>
      </c>
    </row>
    <row r="56" spans="1:8" x14ac:dyDescent="0.3">
      <c r="A56" s="150">
        <v>160</v>
      </c>
      <c r="B56" s="151" t="s">
        <v>250</v>
      </c>
      <c r="C56" s="153">
        <v>333169</v>
      </c>
      <c r="D56" s="153">
        <v>109451</v>
      </c>
      <c r="E56" s="153">
        <v>442620</v>
      </c>
      <c r="F56" s="152">
        <v>2.5109300000000002E-3</v>
      </c>
      <c r="G56" s="152">
        <v>8.2487999999999995E-4</v>
      </c>
      <c r="H56" s="152">
        <v>3.3358100000000003E-3</v>
      </c>
    </row>
    <row r="57" spans="1:8" x14ac:dyDescent="0.3">
      <c r="A57" s="150">
        <v>32</v>
      </c>
      <c r="B57" s="151" t="s">
        <v>64</v>
      </c>
      <c r="C57" s="153">
        <v>138339</v>
      </c>
      <c r="D57" s="153">
        <v>45446</v>
      </c>
      <c r="E57" s="153">
        <v>183785</v>
      </c>
      <c r="F57" s="152">
        <v>1.0425899999999999E-3</v>
      </c>
      <c r="G57" s="152">
        <v>3.4249999999999998E-4</v>
      </c>
      <c r="H57" s="152">
        <v>1.3850899999999998E-3</v>
      </c>
    </row>
    <row r="58" spans="1:8" x14ac:dyDescent="0.3">
      <c r="A58" s="150">
        <v>161</v>
      </c>
      <c r="B58" s="151" t="s">
        <v>172</v>
      </c>
      <c r="C58" s="153">
        <v>120152</v>
      </c>
      <c r="D58" s="153">
        <v>39471</v>
      </c>
      <c r="E58" s="153">
        <v>159623</v>
      </c>
      <c r="F58" s="152">
        <v>9.0552999999999999E-4</v>
      </c>
      <c r="G58" s="152">
        <v>2.9746999999999998E-4</v>
      </c>
      <c r="H58" s="152">
        <v>1.2030000000000001E-3</v>
      </c>
    </row>
    <row r="59" spans="1:8" x14ac:dyDescent="0.3">
      <c r="A59" s="150">
        <v>162</v>
      </c>
      <c r="B59" s="151" t="s">
        <v>251</v>
      </c>
      <c r="C59" s="153">
        <v>332356</v>
      </c>
      <c r="D59" s="153">
        <v>109184</v>
      </c>
      <c r="E59" s="153">
        <v>441540</v>
      </c>
      <c r="F59" s="152">
        <v>2.5048000000000002E-3</v>
      </c>
      <c r="G59" s="152">
        <v>8.2286999999999996E-4</v>
      </c>
      <c r="H59" s="152">
        <v>3.32767E-3</v>
      </c>
    </row>
    <row r="60" spans="1:8" x14ac:dyDescent="0.3">
      <c r="A60" s="150">
        <v>33</v>
      </c>
      <c r="B60" s="151" t="s">
        <v>65</v>
      </c>
      <c r="C60" s="153">
        <v>275862</v>
      </c>
      <c r="D60" s="153">
        <v>90625</v>
      </c>
      <c r="E60" s="153">
        <v>366487</v>
      </c>
      <c r="F60" s="152">
        <v>2.0790399999999999E-3</v>
      </c>
      <c r="G60" s="152">
        <v>6.8300000000000001E-4</v>
      </c>
      <c r="H60" s="152">
        <v>2.7620399999999999E-3</v>
      </c>
    </row>
    <row r="61" spans="1:8" x14ac:dyDescent="0.3">
      <c r="A61" s="150">
        <v>163</v>
      </c>
      <c r="B61" s="151" t="s">
        <v>174</v>
      </c>
      <c r="C61" s="153">
        <v>81681</v>
      </c>
      <c r="D61" s="153">
        <v>26833</v>
      </c>
      <c r="E61" s="153">
        <v>108514</v>
      </c>
      <c r="F61" s="152">
        <v>6.1558999999999995E-4</v>
      </c>
      <c r="G61" s="152">
        <v>2.0222999999999999E-4</v>
      </c>
      <c r="H61" s="152">
        <v>8.1781999999999992E-4</v>
      </c>
    </row>
    <row r="62" spans="1:8" x14ac:dyDescent="0.3">
      <c r="A62" s="150">
        <v>34</v>
      </c>
      <c r="B62" s="151" t="s">
        <v>66</v>
      </c>
      <c r="C62" s="153">
        <v>7713040</v>
      </c>
      <c r="D62" s="153">
        <v>2533843</v>
      </c>
      <c r="E62" s="153">
        <v>10246883</v>
      </c>
      <c r="F62" s="152">
        <v>5.8129399999999998E-2</v>
      </c>
      <c r="G62" s="152">
        <v>1.9096330000000002E-2</v>
      </c>
      <c r="H62" s="152">
        <v>7.7225729999999992E-2</v>
      </c>
    </row>
    <row r="63" spans="1:8" x14ac:dyDescent="0.3">
      <c r="A63" s="150">
        <v>35</v>
      </c>
      <c r="B63" s="151" t="s">
        <v>67</v>
      </c>
      <c r="C63" s="153">
        <v>282086</v>
      </c>
      <c r="D63" s="153">
        <v>92669</v>
      </c>
      <c r="E63" s="153">
        <v>374755</v>
      </c>
      <c r="F63" s="152">
        <v>2.1259400000000002E-3</v>
      </c>
      <c r="G63" s="152">
        <v>6.9839999999999995E-4</v>
      </c>
      <c r="H63" s="152">
        <v>2.8243400000000003E-3</v>
      </c>
    </row>
    <row r="64" spans="1:8" x14ac:dyDescent="0.3">
      <c r="A64" s="150">
        <v>36</v>
      </c>
      <c r="B64" s="151" t="s">
        <v>68</v>
      </c>
      <c r="C64" s="153">
        <v>632527</v>
      </c>
      <c r="D64" s="153">
        <v>207794</v>
      </c>
      <c r="E64" s="153">
        <v>840321</v>
      </c>
      <c r="F64" s="152">
        <v>4.7670500000000001E-3</v>
      </c>
      <c r="G64" s="152">
        <v>1.5660400000000001E-3</v>
      </c>
      <c r="H64" s="152">
        <v>6.3330900000000004E-3</v>
      </c>
    </row>
    <row r="65" spans="1:8" x14ac:dyDescent="0.3">
      <c r="A65" s="150">
        <v>166</v>
      </c>
      <c r="B65" s="151" t="s">
        <v>175</v>
      </c>
      <c r="C65" s="153">
        <v>486950</v>
      </c>
      <c r="D65" s="153">
        <v>159970</v>
      </c>
      <c r="E65" s="153">
        <v>646920</v>
      </c>
      <c r="F65" s="152">
        <v>3.6698999999999998E-3</v>
      </c>
      <c r="G65" s="152">
        <v>1.2056199999999999E-3</v>
      </c>
      <c r="H65" s="152">
        <v>4.8755199999999995E-3</v>
      </c>
    </row>
    <row r="66" spans="1:8" x14ac:dyDescent="0.3">
      <c r="A66" s="150">
        <v>167</v>
      </c>
      <c r="B66" s="151" t="s">
        <v>252</v>
      </c>
      <c r="C66" s="153">
        <v>122510</v>
      </c>
      <c r="D66" s="153">
        <v>40246</v>
      </c>
      <c r="E66" s="153">
        <v>162756</v>
      </c>
      <c r="F66" s="152">
        <v>9.2330000000000005E-4</v>
      </c>
      <c r="G66" s="152">
        <v>3.0330999999999999E-4</v>
      </c>
      <c r="H66" s="152">
        <v>1.2266099999999999E-3</v>
      </c>
    </row>
    <row r="67" spans="1:8" x14ac:dyDescent="0.3">
      <c r="A67" s="150">
        <v>37</v>
      </c>
      <c r="B67" s="151" t="s">
        <v>69</v>
      </c>
      <c r="C67" s="153">
        <v>919156</v>
      </c>
      <c r="D67" s="153">
        <v>301955</v>
      </c>
      <c r="E67" s="153">
        <v>1221111</v>
      </c>
      <c r="F67" s="152">
        <v>6.9272300000000004E-3</v>
      </c>
      <c r="G67" s="152">
        <v>2.2756899999999999E-3</v>
      </c>
      <c r="H67" s="152">
        <v>9.2029199999999999E-3</v>
      </c>
    </row>
    <row r="68" spans="1:8" x14ac:dyDescent="0.3">
      <c r="A68" s="150">
        <v>38</v>
      </c>
      <c r="B68" s="151" t="s">
        <v>70</v>
      </c>
      <c r="C68" s="153">
        <v>71203</v>
      </c>
      <c r="D68" s="153">
        <v>23391</v>
      </c>
      <c r="E68" s="153">
        <v>94594</v>
      </c>
      <c r="F68" s="152">
        <v>5.3662000000000002E-4</v>
      </c>
      <c r="G68" s="152">
        <v>1.7629000000000001E-4</v>
      </c>
      <c r="H68" s="152">
        <v>7.1290999999999998E-4</v>
      </c>
    </row>
    <row r="69" spans="1:8" x14ac:dyDescent="0.3">
      <c r="A69" s="150">
        <v>170</v>
      </c>
      <c r="B69" s="151" t="s">
        <v>253</v>
      </c>
      <c r="C69" s="153">
        <v>56083</v>
      </c>
      <c r="D69" s="153">
        <v>18424</v>
      </c>
      <c r="E69" s="153">
        <v>74507</v>
      </c>
      <c r="F69" s="152">
        <v>4.2266999999999999E-4</v>
      </c>
      <c r="G69" s="152">
        <v>1.3884999999999999E-4</v>
      </c>
      <c r="H69" s="152">
        <v>5.6152000000000003E-4</v>
      </c>
    </row>
    <row r="70" spans="1:8" x14ac:dyDescent="0.3">
      <c r="A70" s="150">
        <v>39</v>
      </c>
      <c r="B70" s="151" t="s">
        <v>71</v>
      </c>
      <c r="C70" s="153">
        <v>202287</v>
      </c>
      <c r="D70" s="153">
        <v>66454</v>
      </c>
      <c r="E70" s="153">
        <v>268741</v>
      </c>
      <c r="F70" s="152">
        <v>1.52454E-3</v>
      </c>
      <c r="G70" s="152">
        <v>5.0082999999999996E-4</v>
      </c>
      <c r="H70" s="152">
        <v>2.0253699999999999E-3</v>
      </c>
    </row>
    <row r="71" spans="1:8" x14ac:dyDescent="0.3">
      <c r="A71" s="150">
        <v>40</v>
      </c>
      <c r="B71" s="151" t="s">
        <v>72</v>
      </c>
      <c r="C71" s="153">
        <v>310045</v>
      </c>
      <c r="D71" s="153">
        <v>101854</v>
      </c>
      <c r="E71" s="153">
        <v>411899</v>
      </c>
      <c r="F71" s="152">
        <v>2.33666E-3</v>
      </c>
      <c r="G71" s="152">
        <v>7.6762E-4</v>
      </c>
      <c r="H71" s="152">
        <v>3.1042800000000001E-3</v>
      </c>
    </row>
    <row r="72" spans="1:8" x14ac:dyDescent="0.3">
      <c r="A72" s="150">
        <v>173</v>
      </c>
      <c r="B72" s="151" t="s">
        <v>254</v>
      </c>
      <c r="C72" s="153">
        <v>326679</v>
      </c>
      <c r="D72" s="153">
        <v>107318</v>
      </c>
      <c r="E72" s="153">
        <v>433997</v>
      </c>
      <c r="F72" s="152">
        <v>2.4620200000000001E-3</v>
      </c>
      <c r="G72" s="152">
        <v>8.0880000000000004E-4</v>
      </c>
      <c r="H72" s="152">
        <v>3.2708200000000002E-3</v>
      </c>
    </row>
    <row r="73" spans="1:8" x14ac:dyDescent="0.3">
      <c r="A73" s="150">
        <v>41</v>
      </c>
      <c r="B73" s="151" t="s">
        <v>73</v>
      </c>
      <c r="C73" s="153">
        <v>435108</v>
      </c>
      <c r="D73" s="153">
        <v>142940</v>
      </c>
      <c r="E73" s="153">
        <v>578048</v>
      </c>
      <c r="F73" s="152">
        <v>3.2791999999999999E-3</v>
      </c>
      <c r="G73" s="152">
        <v>1.07727E-3</v>
      </c>
      <c r="H73" s="152">
        <v>4.3564699999999994E-3</v>
      </c>
    </row>
    <row r="74" spans="1:8" x14ac:dyDescent="0.3">
      <c r="A74" s="150">
        <v>42</v>
      </c>
      <c r="B74" s="151" t="s">
        <v>74</v>
      </c>
      <c r="C74" s="153">
        <v>479198</v>
      </c>
      <c r="D74" s="153">
        <v>157423</v>
      </c>
      <c r="E74" s="153">
        <v>636621</v>
      </c>
      <c r="F74" s="152">
        <v>3.6114799999999998E-3</v>
      </c>
      <c r="G74" s="152">
        <v>1.1864200000000001E-3</v>
      </c>
      <c r="H74" s="152">
        <v>4.7978999999999999E-3</v>
      </c>
    </row>
    <row r="75" spans="1:8" x14ac:dyDescent="0.3">
      <c r="A75" s="150">
        <v>43</v>
      </c>
      <c r="B75" s="151" t="s">
        <v>75</v>
      </c>
      <c r="C75" s="153">
        <v>454199</v>
      </c>
      <c r="D75" s="153">
        <v>149211</v>
      </c>
      <c r="E75" s="153">
        <v>603410</v>
      </c>
      <c r="F75" s="152">
        <v>3.4230799999999998E-3</v>
      </c>
      <c r="G75" s="152">
        <v>1.1245300000000001E-3</v>
      </c>
      <c r="H75" s="152">
        <v>4.5476099999999997E-3</v>
      </c>
    </row>
    <row r="76" spans="1:8" x14ac:dyDescent="0.3">
      <c r="A76" s="150">
        <v>44</v>
      </c>
      <c r="B76" s="151" t="s">
        <v>76</v>
      </c>
      <c r="C76" s="153">
        <v>225601</v>
      </c>
      <c r="D76" s="153">
        <v>74113</v>
      </c>
      <c r="E76" s="153">
        <v>299714</v>
      </c>
      <c r="F76" s="152">
        <v>1.70024E-3</v>
      </c>
      <c r="G76" s="152">
        <v>5.5855E-4</v>
      </c>
      <c r="H76" s="152">
        <v>2.2587900000000001E-3</v>
      </c>
    </row>
    <row r="77" spans="1:8" x14ac:dyDescent="0.3">
      <c r="A77" s="150">
        <v>45</v>
      </c>
      <c r="B77" s="151" t="s">
        <v>77</v>
      </c>
      <c r="C77" s="153">
        <v>363480</v>
      </c>
      <c r="D77" s="153">
        <v>119408</v>
      </c>
      <c r="E77" s="153">
        <v>482888</v>
      </c>
      <c r="F77" s="152">
        <v>2.7393700000000001E-3</v>
      </c>
      <c r="G77" s="152">
        <v>8.9992000000000002E-4</v>
      </c>
      <c r="H77" s="152">
        <v>3.6392899999999999E-3</v>
      </c>
    </row>
    <row r="78" spans="1:8" x14ac:dyDescent="0.3">
      <c r="A78" s="150">
        <v>46</v>
      </c>
      <c r="B78" s="151" t="s">
        <v>78</v>
      </c>
      <c r="C78" s="153">
        <v>226223</v>
      </c>
      <c r="D78" s="153">
        <v>74317</v>
      </c>
      <c r="E78" s="153">
        <v>300540</v>
      </c>
      <c r="F78" s="152">
        <v>1.7049299999999999E-3</v>
      </c>
      <c r="G78" s="152">
        <v>5.6008999999999996E-4</v>
      </c>
      <c r="H78" s="152">
        <v>2.26502E-3</v>
      </c>
    </row>
    <row r="79" spans="1:8" x14ac:dyDescent="0.3">
      <c r="A79" s="150">
        <v>47</v>
      </c>
      <c r="B79" s="151" t="s">
        <v>79</v>
      </c>
      <c r="C79" s="153">
        <v>1984647</v>
      </c>
      <c r="D79" s="153">
        <v>651985</v>
      </c>
      <c r="E79" s="153">
        <v>2636632</v>
      </c>
      <c r="F79" s="152">
        <v>1.495731E-2</v>
      </c>
      <c r="G79" s="152">
        <v>4.9136900000000001E-3</v>
      </c>
      <c r="H79" s="152">
        <v>1.9871E-2</v>
      </c>
    </row>
    <row r="80" spans="1:8" x14ac:dyDescent="0.3">
      <c r="A80" s="150">
        <v>48</v>
      </c>
      <c r="B80" s="151" t="s">
        <v>80</v>
      </c>
      <c r="C80" s="153">
        <v>400086</v>
      </c>
      <c r="D80" s="153">
        <v>131434</v>
      </c>
      <c r="E80" s="153">
        <v>531520</v>
      </c>
      <c r="F80" s="152">
        <v>3.0152500000000001E-3</v>
      </c>
      <c r="G80" s="152">
        <v>9.9054999999999998E-4</v>
      </c>
      <c r="H80" s="152">
        <v>4.0058000000000003E-3</v>
      </c>
    </row>
    <row r="81" spans="1:8" x14ac:dyDescent="0.3">
      <c r="A81" s="150">
        <v>180</v>
      </c>
      <c r="B81" s="151" t="s">
        <v>255</v>
      </c>
      <c r="C81" s="153">
        <v>90912</v>
      </c>
      <c r="D81" s="153">
        <v>29866</v>
      </c>
      <c r="E81" s="153">
        <v>120778</v>
      </c>
      <c r="F81" s="152">
        <v>6.8515999999999998E-4</v>
      </c>
      <c r="G81" s="152">
        <v>2.2509E-4</v>
      </c>
      <c r="H81" s="152">
        <v>9.1025000000000003E-4</v>
      </c>
    </row>
    <row r="82" spans="1:8" x14ac:dyDescent="0.3">
      <c r="A82" s="150">
        <v>49</v>
      </c>
      <c r="B82" s="151" t="s">
        <v>81</v>
      </c>
      <c r="C82" s="153">
        <v>348431</v>
      </c>
      <c r="D82" s="153">
        <v>114464</v>
      </c>
      <c r="E82" s="153">
        <v>462895</v>
      </c>
      <c r="F82" s="152">
        <v>2.6259500000000002E-3</v>
      </c>
      <c r="G82" s="152">
        <v>8.6266000000000001E-4</v>
      </c>
      <c r="H82" s="152">
        <v>3.4886100000000001E-3</v>
      </c>
    </row>
    <row r="83" spans="1:8" x14ac:dyDescent="0.3">
      <c r="A83" s="150">
        <v>50</v>
      </c>
      <c r="B83" s="151" t="s">
        <v>82</v>
      </c>
      <c r="C83" s="153">
        <v>315727</v>
      </c>
      <c r="D83" s="153">
        <v>103721</v>
      </c>
      <c r="E83" s="153">
        <v>419448</v>
      </c>
      <c r="F83" s="152">
        <v>2.3794799999999998E-3</v>
      </c>
      <c r="G83" s="152">
        <v>7.8169000000000003E-4</v>
      </c>
      <c r="H83" s="152">
        <v>3.1611699999999996E-3</v>
      </c>
    </row>
    <row r="84" spans="1:8" x14ac:dyDescent="0.3">
      <c r="A84" s="150">
        <v>182</v>
      </c>
      <c r="B84" s="151" t="s">
        <v>180</v>
      </c>
      <c r="C84" s="153">
        <v>128935</v>
      </c>
      <c r="D84" s="153">
        <v>42357</v>
      </c>
      <c r="E84" s="153">
        <v>171292</v>
      </c>
      <c r="F84" s="152">
        <v>9.7172000000000003E-4</v>
      </c>
      <c r="G84" s="152">
        <v>3.1922E-4</v>
      </c>
      <c r="H84" s="152">
        <v>1.29094E-3</v>
      </c>
    </row>
    <row r="85" spans="1:8" x14ac:dyDescent="0.3">
      <c r="A85" s="150">
        <v>51</v>
      </c>
      <c r="B85" s="151" t="s">
        <v>83</v>
      </c>
      <c r="C85" s="153">
        <v>920334</v>
      </c>
      <c r="D85" s="153">
        <v>302343</v>
      </c>
      <c r="E85" s="153">
        <v>1222677</v>
      </c>
      <c r="F85" s="152">
        <v>6.9361099999999997E-3</v>
      </c>
      <c r="G85" s="152">
        <v>2.2786099999999999E-3</v>
      </c>
      <c r="H85" s="152">
        <v>9.2147199999999992E-3</v>
      </c>
    </row>
    <row r="86" spans="1:8" x14ac:dyDescent="0.3">
      <c r="A86" s="150">
        <v>52</v>
      </c>
      <c r="B86" s="151" t="s">
        <v>84</v>
      </c>
      <c r="C86" s="153">
        <v>269328</v>
      </c>
      <c r="D86" s="153">
        <v>88477</v>
      </c>
      <c r="E86" s="153">
        <v>357805</v>
      </c>
      <c r="F86" s="152">
        <v>2.0297900000000001E-3</v>
      </c>
      <c r="G86" s="152">
        <v>6.6680999999999999E-4</v>
      </c>
      <c r="H86" s="152">
        <v>2.6966E-3</v>
      </c>
    </row>
    <row r="87" spans="1:8" x14ac:dyDescent="0.3">
      <c r="A87" s="150">
        <v>53</v>
      </c>
      <c r="B87" s="151" t="s">
        <v>85</v>
      </c>
      <c r="C87" s="153">
        <v>104560</v>
      </c>
      <c r="D87" s="153">
        <v>34350</v>
      </c>
      <c r="E87" s="153">
        <v>138910</v>
      </c>
      <c r="F87" s="152">
        <v>7.8801999999999995E-4</v>
      </c>
      <c r="G87" s="152">
        <v>2.5888000000000002E-4</v>
      </c>
      <c r="H87" s="152">
        <v>1.0468999999999999E-3</v>
      </c>
    </row>
    <row r="88" spans="1:8" x14ac:dyDescent="0.3">
      <c r="A88" s="150">
        <v>54</v>
      </c>
      <c r="B88" s="151" t="s">
        <v>86</v>
      </c>
      <c r="C88" s="153">
        <v>796920</v>
      </c>
      <c r="D88" s="153">
        <v>261777</v>
      </c>
      <c r="E88" s="153">
        <v>1058697</v>
      </c>
      <c r="F88" s="152">
        <v>6.0060000000000001E-3</v>
      </c>
      <c r="G88" s="152">
        <v>1.9728800000000002E-3</v>
      </c>
      <c r="H88" s="152">
        <v>7.9788800000000007E-3</v>
      </c>
    </row>
    <row r="89" spans="1:8" x14ac:dyDescent="0.3">
      <c r="A89" s="150">
        <v>55</v>
      </c>
      <c r="B89" s="151" t="s">
        <v>87</v>
      </c>
      <c r="C89" s="153">
        <v>257028</v>
      </c>
      <c r="D89" s="153">
        <v>84437</v>
      </c>
      <c r="E89" s="153">
        <v>341465</v>
      </c>
      <c r="F89" s="152">
        <v>1.93709E-3</v>
      </c>
      <c r="G89" s="152">
        <v>6.3635999999999999E-4</v>
      </c>
      <c r="H89" s="152">
        <v>2.5734500000000001E-3</v>
      </c>
    </row>
    <row r="90" spans="1:8" x14ac:dyDescent="0.3">
      <c r="A90" s="150">
        <v>190</v>
      </c>
      <c r="B90" s="151" t="s">
        <v>256</v>
      </c>
      <c r="C90" s="153">
        <v>34021</v>
      </c>
      <c r="D90" s="153">
        <v>11176</v>
      </c>
      <c r="E90" s="153">
        <v>45197</v>
      </c>
      <c r="F90" s="152">
        <v>2.564E-4</v>
      </c>
      <c r="G90" s="152">
        <v>8.4229999999999998E-5</v>
      </c>
      <c r="H90" s="152">
        <v>3.4062999999999997E-4</v>
      </c>
    </row>
    <row r="91" spans="1:8" x14ac:dyDescent="0.3">
      <c r="A91" s="150">
        <v>56</v>
      </c>
      <c r="B91" s="151" t="s">
        <v>88</v>
      </c>
      <c r="C91" s="153">
        <v>18403950</v>
      </c>
      <c r="D91" s="153">
        <v>6045967</v>
      </c>
      <c r="E91" s="153">
        <v>24449917</v>
      </c>
      <c r="F91" s="152">
        <v>0.13870152999999968</v>
      </c>
      <c r="G91" s="152">
        <v>4.556549E-2</v>
      </c>
      <c r="H91" s="152">
        <v>0.18426701999999967</v>
      </c>
    </row>
    <row r="92" spans="1:8" x14ac:dyDescent="0.3">
      <c r="A92" s="150">
        <v>191</v>
      </c>
      <c r="B92" s="151" t="s">
        <v>257</v>
      </c>
      <c r="C92" s="153">
        <v>57083</v>
      </c>
      <c r="D92" s="153">
        <v>18752</v>
      </c>
      <c r="E92" s="153">
        <v>75835</v>
      </c>
      <c r="F92" s="152">
        <v>4.3020999999999999E-4</v>
      </c>
      <c r="G92" s="152">
        <v>1.4132000000000001E-4</v>
      </c>
      <c r="H92" s="152">
        <v>5.7153E-4</v>
      </c>
    </row>
    <row r="93" spans="1:8" x14ac:dyDescent="0.3">
      <c r="A93" s="150">
        <v>57</v>
      </c>
      <c r="B93" s="151" t="s">
        <v>89</v>
      </c>
      <c r="C93" s="153">
        <v>1140547</v>
      </c>
      <c r="D93" s="153">
        <v>374685</v>
      </c>
      <c r="E93" s="153">
        <v>1515232</v>
      </c>
      <c r="F93" s="152">
        <v>8.5957399999999993E-3</v>
      </c>
      <c r="G93" s="152">
        <v>2.8238199999999999E-3</v>
      </c>
      <c r="H93" s="152">
        <v>1.1419559999999999E-2</v>
      </c>
    </row>
    <row r="94" spans="1:8" x14ac:dyDescent="0.3">
      <c r="A94" s="150">
        <v>58</v>
      </c>
      <c r="B94" s="151" t="s">
        <v>90</v>
      </c>
      <c r="C94" s="153">
        <v>448149</v>
      </c>
      <c r="D94" s="153">
        <v>147223</v>
      </c>
      <c r="E94" s="153">
        <v>595372</v>
      </c>
      <c r="F94" s="152">
        <v>3.37748E-3</v>
      </c>
      <c r="G94" s="152">
        <v>1.1095499999999999E-3</v>
      </c>
      <c r="H94" s="152">
        <v>4.4870299999999995E-3</v>
      </c>
    </row>
    <row r="95" spans="1:8" x14ac:dyDescent="0.3">
      <c r="A95" s="150">
        <v>59</v>
      </c>
      <c r="B95" s="151" t="s">
        <v>91</v>
      </c>
      <c r="C95" s="153">
        <v>1861202</v>
      </c>
      <c r="D95" s="153">
        <v>611430</v>
      </c>
      <c r="E95" s="153">
        <v>2472632</v>
      </c>
      <c r="F95" s="152">
        <v>1.402697E-2</v>
      </c>
      <c r="G95" s="152">
        <v>4.6080499999999998E-3</v>
      </c>
      <c r="H95" s="152">
        <v>1.8635019999999999E-2</v>
      </c>
    </row>
    <row r="96" spans="1:8" x14ac:dyDescent="0.3">
      <c r="A96" s="150">
        <v>60</v>
      </c>
      <c r="B96" s="151" t="s">
        <v>221</v>
      </c>
      <c r="C96" s="153">
        <v>257389</v>
      </c>
      <c r="D96" s="153">
        <v>84556</v>
      </c>
      <c r="E96" s="153">
        <v>341945</v>
      </c>
      <c r="F96" s="152">
        <v>1.9398099999999999E-3</v>
      </c>
      <c r="G96" s="152">
        <v>6.3725999999999995E-4</v>
      </c>
      <c r="H96" s="152">
        <v>2.5770699999999999E-3</v>
      </c>
    </row>
    <row r="97" spans="1:8" x14ac:dyDescent="0.3">
      <c r="A97" s="150">
        <v>61</v>
      </c>
      <c r="B97" s="151" t="s">
        <v>92</v>
      </c>
      <c r="C97" s="153">
        <v>519002</v>
      </c>
      <c r="D97" s="153">
        <v>170499</v>
      </c>
      <c r="E97" s="153">
        <v>689501</v>
      </c>
      <c r="F97" s="152">
        <v>3.9114600000000003E-3</v>
      </c>
      <c r="G97" s="152">
        <v>1.2849700000000001E-3</v>
      </c>
      <c r="H97" s="152">
        <v>5.1964300000000001E-3</v>
      </c>
    </row>
    <row r="98" spans="1:8" x14ac:dyDescent="0.3">
      <c r="A98" s="150">
        <v>62</v>
      </c>
      <c r="B98" s="151" t="s">
        <v>93</v>
      </c>
      <c r="C98" s="153">
        <v>318363</v>
      </c>
      <c r="D98" s="153">
        <v>104586</v>
      </c>
      <c r="E98" s="153">
        <v>422949</v>
      </c>
      <c r="F98" s="152">
        <v>2.3993500000000002E-3</v>
      </c>
      <c r="G98" s="152">
        <v>7.8821000000000002E-4</v>
      </c>
      <c r="H98" s="152">
        <v>3.1875600000000003E-3</v>
      </c>
    </row>
    <row r="99" spans="1:8" x14ac:dyDescent="0.3">
      <c r="A99" s="150">
        <v>63</v>
      </c>
      <c r="B99" s="151" t="s">
        <v>94</v>
      </c>
      <c r="C99" s="153">
        <v>1086616</v>
      </c>
      <c r="D99" s="153">
        <v>356969</v>
      </c>
      <c r="E99" s="153">
        <v>1443585</v>
      </c>
      <c r="F99" s="152">
        <v>8.1892900000000001E-3</v>
      </c>
      <c r="G99" s="152">
        <v>2.6903000000000001E-3</v>
      </c>
      <c r="H99" s="152">
        <v>1.087959E-2</v>
      </c>
    </row>
    <row r="100" spans="1:8" x14ac:dyDescent="0.3">
      <c r="A100" s="150">
        <v>64</v>
      </c>
      <c r="B100" s="151" t="s">
        <v>95</v>
      </c>
      <c r="C100" s="153">
        <v>325562</v>
      </c>
      <c r="D100" s="153">
        <v>106951</v>
      </c>
      <c r="E100" s="153">
        <v>432513</v>
      </c>
      <c r="F100" s="152">
        <v>2.4535999999999998E-3</v>
      </c>
      <c r="G100" s="152">
        <v>8.0603999999999995E-4</v>
      </c>
      <c r="H100" s="152">
        <v>3.2596399999999998E-3</v>
      </c>
    </row>
    <row r="101" spans="1:8" x14ac:dyDescent="0.3">
      <c r="A101" s="150">
        <v>65</v>
      </c>
      <c r="B101" s="151" t="s">
        <v>96</v>
      </c>
      <c r="C101" s="153">
        <v>97607</v>
      </c>
      <c r="D101" s="153">
        <v>32065</v>
      </c>
      <c r="E101" s="153">
        <v>129672</v>
      </c>
      <c r="F101" s="152">
        <v>7.3561999999999998E-4</v>
      </c>
      <c r="G101" s="152">
        <v>2.4165999999999999E-4</v>
      </c>
      <c r="H101" s="152">
        <v>9.7728000000000008E-4</v>
      </c>
    </row>
    <row r="102" spans="1:8" x14ac:dyDescent="0.3">
      <c r="A102" s="150">
        <v>66</v>
      </c>
      <c r="B102" s="151" t="s">
        <v>97</v>
      </c>
      <c r="C102" s="153">
        <v>208019</v>
      </c>
      <c r="D102" s="153">
        <v>68337</v>
      </c>
      <c r="E102" s="153">
        <v>276356</v>
      </c>
      <c r="F102" s="152">
        <v>1.56774E-3</v>
      </c>
      <c r="G102" s="152">
        <v>5.1502000000000004E-4</v>
      </c>
      <c r="H102" s="152">
        <v>2.0827599999999999E-3</v>
      </c>
    </row>
    <row r="103" spans="1:8" x14ac:dyDescent="0.3">
      <c r="A103" s="150">
        <v>67</v>
      </c>
      <c r="B103" s="151" t="s">
        <v>98</v>
      </c>
      <c r="C103" s="153">
        <v>385010</v>
      </c>
      <c r="D103" s="153">
        <v>126481</v>
      </c>
      <c r="E103" s="153">
        <v>511491</v>
      </c>
      <c r="F103" s="152">
        <v>2.9016300000000001E-3</v>
      </c>
      <c r="G103" s="152">
        <v>9.5323000000000001E-4</v>
      </c>
      <c r="H103" s="152">
        <v>3.8548599999999999E-3</v>
      </c>
    </row>
    <row r="104" spans="1:8" x14ac:dyDescent="0.3">
      <c r="A104" s="150">
        <v>68</v>
      </c>
      <c r="B104" s="151" t="s">
        <v>99</v>
      </c>
      <c r="C104" s="153">
        <v>258276</v>
      </c>
      <c r="D104" s="153">
        <v>84847</v>
      </c>
      <c r="E104" s="153">
        <v>343123</v>
      </c>
      <c r="F104" s="152">
        <v>1.9465000000000001E-3</v>
      </c>
      <c r="G104" s="152">
        <v>6.3944999999999996E-4</v>
      </c>
      <c r="H104" s="152">
        <v>2.5859500000000001E-3</v>
      </c>
    </row>
    <row r="105" spans="1:8" x14ac:dyDescent="0.3">
      <c r="A105" s="150">
        <v>69</v>
      </c>
      <c r="B105" s="151" t="s">
        <v>100</v>
      </c>
      <c r="C105" s="153">
        <v>350909</v>
      </c>
      <c r="D105" s="153">
        <v>115279</v>
      </c>
      <c r="E105" s="153">
        <v>466188</v>
      </c>
      <c r="F105" s="152">
        <v>2.6446299999999998E-3</v>
      </c>
      <c r="G105" s="152">
        <v>8.6879999999999998E-4</v>
      </c>
      <c r="H105" s="152">
        <v>3.5134299999999997E-3</v>
      </c>
    </row>
    <row r="106" spans="1:8" x14ac:dyDescent="0.3">
      <c r="A106" s="150">
        <v>70</v>
      </c>
      <c r="B106" s="151" t="s">
        <v>101</v>
      </c>
      <c r="C106" s="153">
        <v>158277</v>
      </c>
      <c r="D106" s="153">
        <v>51996</v>
      </c>
      <c r="E106" s="153">
        <v>210273</v>
      </c>
      <c r="F106" s="152">
        <v>1.19286E-3</v>
      </c>
      <c r="G106" s="152">
        <v>3.9187E-4</v>
      </c>
      <c r="H106" s="152">
        <v>1.5847299999999999E-3</v>
      </c>
    </row>
    <row r="107" spans="1:8" x14ac:dyDescent="0.3">
      <c r="A107" s="150">
        <v>71</v>
      </c>
      <c r="B107" s="151" t="s">
        <v>102</v>
      </c>
      <c r="C107" s="153">
        <v>427456</v>
      </c>
      <c r="D107" s="153">
        <v>140425</v>
      </c>
      <c r="E107" s="153">
        <v>567881</v>
      </c>
      <c r="F107" s="152">
        <v>3.2215299999999998E-3</v>
      </c>
      <c r="G107" s="152">
        <v>1.05831E-3</v>
      </c>
      <c r="H107" s="152">
        <v>4.27984E-3</v>
      </c>
    </row>
    <row r="108" spans="1:8" x14ac:dyDescent="0.3">
      <c r="A108" s="150">
        <v>206</v>
      </c>
      <c r="B108" s="151" t="s">
        <v>259</v>
      </c>
      <c r="C108" s="153">
        <v>137257</v>
      </c>
      <c r="D108" s="153">
        <v>45091</v>
      </c>
      <c r="E108" s="153">
        <v>182348</v>
      </c>
      <c r="F108" s="152">
        <v>1.03444E-3</v>
      </c>
      <c r="G108" s="152">
        <v>3.3983E-4</v>
      </c>
      <c r="H108" s="152">
        <v>1.3742699999999999E-3</v>
      </c>
    </row>
    <row r="109" spans="1:8" x14ac:dyDescent="0.3">
      <c r="A109" s="150">
        <v>72</v>
      </c>
      <c r="B109" s="151" t="s">
        <v>103</v>
      </c>
      <c r="C109" s="153">
        <v>113012</v>
      </c>
      <c r="D109" s="153">
        <v>37126</v>
      </c>
      <c r="E109" s="153">
        <v>150138</v>
      </c>
      <c r="F109" s="152">
        <v>8.5172000000000004E-4</v>
      </c>
      <c r="G109" s="152">
        <v>2.7980000000000002E-4</v>
      </c>
      <c r="H109" s="152">
        <v>1.13152E-3</v>
      </c>
    </row>
    <row r="110" spans="1:8" x14ac:dyDescent="0.3">
      <c r="A110" s="150">
        <v>73</v>
      </c>
      <c r="B110" s="151" t="s">
        <v>104</v>
      </c>
      <c r="C110" s="153">
        <v>1302914</v>
      </c>
      <c r="D110" s="153">
        <v>428026</v>
      </c>
      <c r="E110" s="153">
        <v>1730940</v>
      </c>
      <c r="F110" s="152">
        <v>9.8194200000000006E-3</v>
      </c>
      <c r="G110" s="152">
        <v>3.2258199999999999E-3</v>
      </c>
      <c r="H110" s="152">
        <v>1.304524E-2</v>
      </c>
    </row>
    <row r="111" spans="1:8" x14ac:dyDescent="0.3">
      <c r="A111" s="150">
        <v>74</v>
      </c>
      <c r="B111" s="151" t="s">
        <v>105</v>
      </c>
      <c r="C111" s="153">
        <v>207867</v>
      </c>
      <c r="D111" s="153">
        <v>68287</v>
      </c>
      <c r="E111" s="153">
        <v>276154</v>
      </c>
      <c r="F111" s="152">
        <v>1.5665900000000001E-3</v>
      </c>
      <c r="G111" s="152">
        <v>5.1464999999999996E-4</v>
      </c>
      <c r="H111" s="152">
        <v>2.0812399999999998E-3</v>
      </c>
    </row>
    <row r="112" spans="1:8" x14ac:dyDescent="0.3">
      <c r="A112" s="150">
        <v>75</v>
      </c>
      <c r="B112" s="151" t="s">
        <v>106</v>
      </c>
      <c r="C112" s="153">
        <v>465723</v>
      </c>
      <c r="D112" s="153">
        <v>152997</v>
      </c>
      <c r="E112" s="153">
        <v>618720</v>
      </c>
      <c r="F112" s="152">
        <v>3.5099300000000001E-3</v>
      </c>
      <c r="G112" s="152">
        <v>1.15306E-3</v>
      </c>
      <c r="H112" s="152">
        <v>4.6629900000000005E-3</v>
      </c>
    </row>
    <row r="113" spans="1:8" x14ac:dyDescent="0.3">
      <c r="A113" s="150">
        <v>76</v>
      </c>
      <c r="B113" s="151" t="s">
        <v>107</v>
      </c>
      <c r="C113" s="153">
        <v>631108</v>
      </c>
      <c r="D113" s="153">
        <v>207327</v>
      </c>
      <c r="E113" s="153">
        <v>838435</v>
      </c>
      <c r="F113" s="152">
        <v>4.7563500000000003E-3</v>
      </c>
      <c r="G113" s="152">
        <v>1.56252E-3</v>
      </c>
      <c r="H113" s="152">
        <v>6.3188700000000007E-3</v>
      </c>
    </row>
    <row r="114" spans="1:8" x14ac:dyDescent="0.3">
      <c r="A114" s="150">
        <v>77</v>
      </c>
      <c r="B114" s="151" t="s">
        <v>108</v>
      </c>
      <c r="C114" s="153">
        <v>197179</v>
      </c>
      <c r="D114" s="153">
        <v>64776</v>
      </c>
      <c r="E114" s="153">
        <v>261955</v>
      </c>
      <c r="F114" s="152">
        <v>1.4860400000000001E-3</v>
      </c>
      <c r="G114" s="152">
        <v>4.8818E-4</v>
      </c>
      <c r="H114" s="152">
        <v>1.9742200000000001E-3</v>
      </c>
    </row>
    <row r="115" spans="1:8" x14ac:dyDescent="0.3">
      <c r="A115" s="150">
        <v>78</v>
      </c>
      <c r="B115" s="151" t="s">
        <v>109</v>
      </c>
      <c r="C115" s="153">
        <v>329311</v>
      </c>
      <c r="D115" s="153">
        <v>108183</v>
      </c>
      <c r="E115" s="153">
        <v>437494</v>
      </c>
      <c r="F115" s="152">
        <v>2.4818599999999998E-3</v>
      </c>
      <c r="G115" s="152">
        <v>8.1532000000000002E-4</v>
      </c>
      <c r="H115" s="152">
        <v>3.2971799999999998E-3</v>
      </c>
    </row>
    <row r="116" spans="1:8" x14ac:dyDescent="0.3">
      <c r="A116" s="150">
        <v>210</v>
      </c>
      <c r="B116" s="151" t="s">
        <v>260</v>
      </c>
      <c r="C116" s="153">
        <v>220720</v>
      </c>
      <c r="D116" s="153">
        <v>72509</v>
      </c>
      <c r="E116" s="153">
        <v>293229</v>
      </c>
      <c r="F116" s="152">
        <v>1.6634600000000001E-3</v>
      </c>
      <c r="G116" s="152">
        <v>5.4646000000000002E-4</v>
      </c>
      <c r="H116" s="152">
        <v>2.2099200000000002E-3</v>
      </c>
    </row>
    <row r="117" spans="1:8" x14ac:dyDescent="0.3">
      <c r="A117" s="150">
        <v>79</v>
      </c>
      <c r="B117" s="151" t="s">
        <v>110</v>
      </c>
      <c r="C117" s="153">
        <v>964738</v>
      </c>
      <c r="D117" s="153">
        <v>316931</v>
      </c>
      <c r="E117" s="153">
        <v>1281669</v>
      </c>
      <c r="F117" s="152">
        <v>7.2707600000000002E-3</v>
      </c>
      <c r="G117" s="152">
        <v>2.3885500000000001E-3</v>
      </c>
      <c r="H117" s="152">
        <v>9.6593100000000008E-3</v>
      </c>
    </row>
    <row r="118" spans="1:8" x14ac:dyDescent="0.3">
      <c r="A118" s="150">
        <v>80</v>
      </c>
      <c r="B118" s="151" t="s">
        <v>111</v>
      </c>
      <c r="C118" s="153">
        <v>340805</v>
      </c>
      <c r="D118" s="153">
        <v>111959</v>
      </c>
      <c r="E118" s="153">
        <v>452764</v>
      </c>
      <c r="F118" s="152">
        <v>2.5684800000000002E-3</v>
      </c>
      <c r="G118" s="152">
        <v>8.4378000000000003E-4</v>
      </c>
      <c r="H118" s="152">
        <v>3.4122600000000003E-3</v>
      </c>
    </row>
    <row r="119" spans="1:8" x14ac:dyDescent="0.3">
      <c r="A119" s="150">
        <v>81</v>
      </c>
      <c r="B119" s="151" t="s">
        <v>112</v>
      </c>
      <c r="C119" s="153">
        <v>197272</v>
      </c>
      <c r="D119" s="153">
        <v>64807</v>
      </c>
      <c r="E119" s="153">
        <v>262079</v>
      </c>
      <c r="F119" s="152">
        <v>1.4867400000000001E-3</v>
      </c>
      <c r="G119" s="152">
        <v>4.8842000000000004E-4</v>
      </c>
      <c r="H119" s="152">
        <v>1.9751600000000001E-3</v>
      </c>
    </row>
    <row r="120" spans="1:8" x14ac:dyDescent="0.3">
      <c r="A120" s="150">
        <v>82</v>
      </c>
      <c r="B120" s="151" t="s">
        <v>113</v>
      </c>
      <c r="C120" s="153">
        <v>564771</v>
      </c>
      <c r="D120" s="153">
        <v>185535</v>
      </c>
      <c r="E120" s="153">
        <v>750306</v>
      </c>
      <c r="F120" s="152">
        <v>4.2563999999999996E-3</v>
      </c>
      <c r="G120" s="152">
        <v>1.3982899999999999E-3</v>
      </c>
      <c r="H120" s="152">
        <v>5.6546899999999995E-3</v>
      </c>
    </row>
    <row r="121" spans="1:8" x14ac:dyDescent="0.3">
      <c r="A121" s="150">
        <v>83</v>
      </c>
      <c r="B121" s="151" t="s">
        <v>114</v>
      </c>
      <c r="C121" s="153">
        <v>137891</v>
      </c>
      <c r="D121" s="153">
        <v>45299</v>
      </c>
      <c r="E121" s="153">
        <v>183190</v>
      </c>
      <c r="F121" s="152">
        <v>1.03922E-3</v>
      </c>
      <c r="G121" s="152">
        <v>3.414E-4</v>
      </c>
      <c r="H121" s="152">
        <v>1.3806199999999999E-3</v>
      </c>
    </row>
    <row r="122" spans="1:8" x14ac:dyDescent="0.3">
      <c r="A122" s="150">
        <v>84</v>
      </c>
      <c r="B122" s="151" t="s">
        <v>115</v>
      </c>
      <c r="C122" s="153">
        <v>378577</v>
      </c>
      <c r="D122" s="153">
        <v>124368</v>
      </c>
      <c r="E122" s="153">
        <v>502945</v>
      </c>
      <c r="F122" s="152">
        <v>2.85315E-3</v>
      </c>
      <c r="G122" s="152">
        <v>9.3729999999999996E-4</v>
      </c>
      <c r="H122" s="152">
        <v>3.7904499999999999E-3</v>
      </c>
    </row>
    <row r="123" spans="1:8" x14ac:dyDescent="0.3">
      <c r="A123" s="150">
        <v>85</v>
      </c>
      <c r="B123" s="151" t="s">
        <v>116</v>
      </c>
      <c r="C123" s="153">
        <v>163348</v>
      </c>
      <c r="D123" s="153">
        <v>53662</v>
      </c>
      <c r="E123" s="153">
        <v>217010</v>
      </c>
      <c r="F123" s="152">
        <v>1.2310699999999999E-3</v>
      </c>
      <c r="G123" s="152">
        <v>4.0442000000000001E-4</v>
      </c>
      <c r="H123" s="152">
        <v>1.6354899999999999E-3</v>
      </c>
    </row>
    <row r="124" spans="1:8" x14ac:dyDescent="0.3">
      <c r="A124" s="150">
        <v>214</v>
      </c>
      <c r="B124" s="151" t="s">
        <v>261</v>
      </c>
      <c r="C124" s="153">
        <v>135899</v>
      </c>
      <c r="D124" s="153">
        <v>44645</v>
      </c>
      <c r="E124" s="153">
        <v>180544</v>
      </c>
      <c r="F124" s="152">
        <v>1.0242000000000001E-3</v>
      </c>
      <c r="G124" s="152">
        <v>3.3647000000000001E-4</v>
      </c>
      <c r="H124" s="152">
        <v>1.36067E-3</v>
      </c>
    </row>
    <row r="125" spans="1:8" x14ac:dyDescent="0.3">
      <c r="A125" s="150">
        <v>86</v>
      </c>
      <c r="B125" s="151" t="s">
        <v>117</v>
      </c>
      <c r="C125" s="153">
        <v>234536</v>
      </c>
      <c r="D125" s="153">
        <v>77048</v>
      </c>
      <c r="E125" s="153">
        <v>311584</v>
      </c>
      <c r="F125" s="152">
        <v>1.7675799999999999E-3</v>
      </c>
      <c r="G125" s="152">
        <v>5.8067000000000004E-4</v>
      </c>
      <c r="H125" s="152">
        <v>2.3482500000000001E-3</v>
      </c>
    </row>
    <row r="126" spans="1:8" x14ac:dyDescent="0.3">
      <c r="A126" s="150">
        <v>87</v>
      </c>
      <c r="B126" s="151" t="s">
        <v>118</v>
      </c>
      <c r="C126" s="153">
        <v>501447</v>
      </c>
      <c r="D126" s="153">
        <v>164732</v>
      </c>
      <c r="E126" s="153">
        <v>666179</v>
      </c>
      <c r="F126" s="152">
        <v>3.7791600000000002E-3</v>
      </c>
      <c r="G126" s="152">
        <v>1.2415E-3</v>
      </c>
      <c r="H126" s="152">
        <v>5.0206599999999997E-3</v>
      </c>
    </row>
    <row r="127" spans="1:8" x14ac:dyDescent="0.3">
      <c r="A127" s="150">
        <v>88</v>
      </c>
      <c r="B127" s="151" t="s">
        <v>119</v>
      </c>
      <c r="C127" s="153">
        <v>234343</v>
      </c>
      <c r="D127" s="153">
        <v>76985</v>
      </c>
      <c r="E127" s="153">
        <v>311328</v>
      </c>
      <c r="F127" s="152">
        <v>1.7661300000000001E-3</v>
      </c>
      <c r="G127" s="152">
        <v>5.8020000000000001E-4</v>
      </c>
      <c r="H127" s="152">
        <v>2.3463300000000002E-3</v>
      </c>
    </row>
    <row r="128" spans="1:8" x14ac:dyDescent="0.3">
      <c r="A128" s="150">
        <v>89</v>
      </c>
      <c r="B128" s="151" t="s">
        <v>120</v>
      </c>
      <c r="C128" s="153">
        <v>535644</v>
      </c>
      <c r="D128" s="153">
        <v>175967</v>
      </c>
      <c r="E128" s="153">
        <v>711611</v>
      </c>
      <c r="F128" s="152">
        <v>4.0368899999999996E-3</v>
      </c>
      <c r="G128" s="152">
        <v>1.3261799999999999E-3</v>
      </c>
      <c r="H128" s="152">
        <v>5.3630699999999993E-3</v>
      </c>
    </row>
    <row r="129" spans="1:8" x14ac:dyDescent="0.3">
      <c r="A129" s="150">
        <v>221</v>
      </c>
      <c r="B129" s="151" t="s">
        <v>262</v>
      </c>
      <c r="C129" s="153">
        <v>238423</v>
      </c>
      <c r="D129" s="153">
        <v>78325</v>
      </c>
      <c r="E129" s="153">
        <v>316748</v>
      </c>
      <c r="F129" s="152">
        <v>1.79688E-3</v>
      </c>
      <c r="G129" s="152">
        <v>5.9029999999999998E-4</v>
      </c>
      <c r="H129" s="152">
        <v>2.38718E-3</v>
      </c>
    </row>
    <row r="130" spans="1:8" x14ac:dyDescent="0.3">
      <c r="A130" s="150">
        <v>90</v>
      </c>
      <c r="B130" s="151" t="s">
        <v>121</v>
      </c>
      <c r="C130" s="153">
        <v>625705</v>
      </c>
      <c r="D130" s="153">
        <v>205554</v>
      </c>
      <c r="E130" s="153">
        <v>831259</v>
      </c>
      <c r="F130" s="152">
        <v>4.7156300000000002E-3</v>
      </c>
      <c r="G130" s="152">
        <v>1.5491599999999999E-3</v>
      </c>
      <c r="H130" s="152">
        <v>6.2647900000000001E-3</v>
      </c>
    </row>
    <row r="131" spans="1:8" x14ac:dyDescent="0.3">
      <c r="A131" s="150">
        <v>222</v>
      </c>
      <c r="B131" s="151" t="s">
        <v>263</v>
      </c>
      <c r="C131" s="153">
        <v>272409</v>
      </c>
      <c r="D131" s="153">
        <v>89490</v>
      </c>
      <c r="E131" s="153">
        <v>361899</v>
      </c>
      <c r="F131" s="152">
        <v>2.0530100000000001E-3</v>
      </c>
      <c r="G131" s="152">
        <v>6.7444E-4</v>
      </c>
      <c r="H131" s="152">
        <v>2.7274500000000002E-3</v>
      </c>
    </row>
    <row r="132" spans="1:8" x14ac:dyDescent="0.3">
      <c r="A132" s="150">
        <v>91</v>
      </c>
      <c r="B132" s="151" t="s">
        <v>122</v>
      </c>
      <c r="C132" s="153">
        <v>117109</v>
      </c>
      <c r="D132" s="153">
        <v>38472</v>
      </c>
      <c r="E132" s="153">
        <v>155581</v>
      </c>
      <c r="F132" s="152">
        <v>8.8259000000000005E-4</v>
      </c>
      <c r="G132" s="152">
        <v>2.8993999999999998E-4</v>
      </c>
      <c r="H132" s="152">
        <v>1.17253E-3</v>
      </c>
    </row>
    <row r="133" spans="1:8" x14ac:dyDescent="0.3">
      <c r="A133" s="150">
        <v>92</v>
      </c>
      <c r="B133" s="151" t="s">
        <v>123</v>
      </c>
      <c r="C133" s="153">
        <v>413618</v>
      </c>
      <c r="D133" s="153">
        <v>135880</v>
      </c>
      <c r="E133" s="153">
        <v>549498</v>
      </c>
      <c r="F133" s="152">
        <v>3.1172399999999999E-3</v>
      </c>
      <c r="G133" s="152">
        <v>1.02406E-3</v>
      </c>
      <c r="H133" s="152">
        <v>4.1412999999999997E-3</v>
      </c>
    </row>
    <row r="134" spans="1:8" x14ac:dyDescent="0.3">
      <c r="A134" s="150">
        <v>93</v>
      </c>
      <c r="B134" s="151" t="s">
        <v>124</v>
      </c>
      <c r="C134" s="153">
        <v>1751313</v>
      </c>
      <c r="D134" s="153">
        <v>575327</v>
      </c>
      <c r="E134" s="153">
        <v>2326640</v>
      </c>
      <c r="F134" s="152">
        <v>1.319879E-2</v>
      </c>
      <c r="G134" s="152">
        <v>4.3359599999999998E-3</v>
      </c>
      <c r="H134" s="152">
        <v>1.7534750000000002E-2</v>
      </c>
    </row>
    <row r="135" spans="1:8" x14ac:dyDescent="0.3">
      <c r="A135" s="150">
        <v>94</v>
      </c>
      <c r="B135" s="151" t="s">
        <v>125</v>
      </c>
      <c r="C135" s="153">
        <v>209330</v>
      </c>
      <c r="D135" s="153">
        <v>68767</v>
      </c>
      <c r="E135" s="153">
        <v>278097</v>
      </c>
      <c r="F135" s="152">
        <v>1.5776200000000001E-3</v>
      </c>
      <c r="G135" s="152">
        <v>5.1825999999999999E-4</v>
      </c>
      <c r="H135" s="152">
        <v>2.0958800000000001E-3</v>
      </c>
    </row>
    <row r="136" spans="1:8" x14ac:dyDescent="0.3">
      <c r="A136" s="150">
        <v>224</v>
      </c>
      <c r="B136" s="151" t="s">
        <v>264</v>
      </c>
      <c r="C136" s="153">
        <v>750761</v>
      </c>
      <c r="D136" s="153">
        <v>246635</v>
      </c>
      <c r="E136" s="153">
        <v>997396</v>
      </c>
      <c r="F136" s="152">
        <v>5.65812E-3</v>
      </c>
      <c r="G136" s="152">
        <v>1.85877E-3</v>
      </c>
      <c r="H136" s="152">
        <v>7.51689E-3</v>
      </c>
    </row>
    <row r="137" spans="1:8" x14ac:dyDescent="0.3">
      <c r="A137" s="150">
        <v>95</v>
      </c>
      <c r="B137" s="151" t="s">
        <v>126</v>
      </c>
      <c r="C137" s="153">
        <v>85903</v>
      </c>
      <c r="D137" s="153">
        <v>28220</v>
      </c>
      <c r="E137" s="153">
        <v>114123</v>
      </c>
      <c r="F137" s="152">
        <v>6.4740999999999996E-4</v>
      </c>
      <c r="G137" s="152">
        <v>2.1268E-4</v>
      </c>
      <c r="H137" s="152">
        <v>8.6008999999999999E-4</v>
      </c>
    </row>
    <row r="138" spans="1:8" x14ac:dyDescent="0.3">
      <c r="A138" s="150">
        <v>226</v>
      </c>
      <c r="B138" s="151" t="s">
        <v>265</v>
      </c>
      <c r="C138" s="153">
        <v>463489</v>
      </c>
      <c r="D138" s="153">
        <v>152263</v>
      </c>
      <c r="E138" s="153">
        <v>615752</v>
      </c>
      <c r="F138" s="152">
        <v>3.4930899999999999E-3</v>
      </c>
      <c r="G138" s="152">
        <v>1.1475299999999999E-3</v>
      </c>
      <c r="H138" s="152">
        <v>4.6406199999999998E-3</v>
      </c>
    </row>
    <row r="139" spans="1:8" x14ac:dyDescent="0.3">
      <c r="A139" s="150">
        <v>227</v>
      </c>
      <c r="B139" s="151" t="s">
        <v>266</v>
      </c>
      <c r="C139" s="153">
        <v>114757</v>
      </c>
      <c r="D139" s="153">
        <v>37699</v>
      </c>
      <c r="E139" s="153">
        <v>152456</v>
      </c>
      <c r="F139" s="152">
        <v>8.6487000000000001E-4</v>
      </c>
      <c r="G139" s="152">
        <v>2.8412000000000001E-4</v>
      </c>
      <c r="H139" s="152">
        <v>1.1489899999999999E-3</v>
      </c>
    </row>
    <row r="140" spans="1:8" x14ac:dyDescent="0.3">
      <c r="A140" s="150">
        <v>228</v>
      </c>
      <c r="B140" s="151" t="s">
        <v>267</v>
      </c>
      <c r="C140" s="153">
        <v>94953</v>
      </c>
      <c r="D140" s="153">
        <v>31193</v>
      </c>
      <c r="E140" s="153">
        <v>126146</v>
      </c>
      <c r="F140" s="152">
        <v>7.1560999999999999E-4</v>
      </c>
      <c r="G140" s="152">
        <v>2.3509E-4</v>
      </c>
      <c r="H140" s="152">
        <v>9.5069999999999996E-4</v>
      </c>
    </row>
    <row r="141" spans="1:8" x14ac:dyDescent="0.3">
      <c r="A141" s="150">
        <v>96</v>
      </c>
      <c r="B141" s="151" t="s">
        <v>127</v>
      </c>
      <c r="C141" s="153">
        <v>247256</v>
      </c>
      <c r="D141" s="153">
        <v>81227</v>
      </c>
      <c r="E141" s="153">
        <v>328483</v>
      </c>
      <c r="F141" s="152">
        <v>1.86345E-3</v>
      </c>
      <c r="G141" s="152">
        <v>6.1216999999999999E-4</v>
      </c>
      <c r="H141" s="152">
        <v>2.47562E-3</v>
      </c>
    </row>
    <row r="142" spans="1:8" x14ac:dyDescent="0.3">
      <c r="A142" s="150">
        <v>97</v>
      </c>
      <c r="B142" s="151" t="s">
        <v>128</v>
      </c>
      <c r="C142" s="153">
        <v>452722</v>
      </c>
      <c r="D142" s="153">
        <v>148725</v>
      </c>
      <c r="E142" s="153">
        <v>601447</v>
      </c>
      <c r="F142" s="152">
        <v>3.41194E-3</v>
      </c>
      <c r="G142" s="152">
        <v>1.1208699999999999E-3</v>
      </c>
      <c r="H142" s="152">
        <v>4.53281E-3</v>
      </c>
    </row>
    <row r="143" spans="1:8" x14ac:dyDescent="0.3">
      <c r="A143" s="150">
        <v>98</v>
      </c>
      <c r="B143" s="151" t="s">
        <v>129</v>
      </c>
      <c r="C143" s="153">
        <v>991742</v>
      </c>
      <c r="D143" s="153">
        <v>325799</v>
      </c>
      <c r="E143" s="153">
        <v>1317541</v>
      </c>
      <c r="F143" s="152">
        <v>7.4742699999999999E-3</v>
      </c>
      <c r="G143" s="152">
        <v>2.45539E-3</v>
      </c>
      <c r="H143" s="152">
        <v>9.9296599999999999E-3</v>
      </c>
    </row>
    <row r="144" spans="1:8" x14ac:dyDescent="0.3">
      <c r="A144" s="150">
        <v>230</v>
      </c>
      <c r="B144" s="151" t="s">
        <v>268</v>
      </c>
      <c r="C144" s="153">
        <v>198325</v>
      </c>
      <c r="D144" s="153">
        <v>65153</v>
      </c>
      <c r="E144" s="153">
        <v>263478</v>
      </c>
      <c r="F144" s="152">
        <v>1.49468E-3</v>
      </c>
      <c r="G144" s="152">
        <v>4.9103000000000005E-4</v>
      </c>
      <c r="H144" s="152">
        <v>1.9857099999999999E-3</v>
      </c>
    </row>
    <row r="145" spans="1:8" x14ac:dyDescent="0.3">
      <c r="A145" s="150">
        <v>231</v>
      </c>
      <c r="B145" s="151" t="s">
        <v>269</v>
      </c>
      <c r="C145" s="153">
        <v>67303</v>
      </c>
      <c r="D145" s="153">
        <v>22110</v>
      </c>
      <c r="E145" s="153">
        <v>89413</v>
      </c>
      <c r="F145" s="152">
        <v>5.0723000000000001E-4</v>
      </c>
      <c r="G145" s="152">
        <v>1.6663E-4</v>
      </c>
      <c r="H145" s="152">
        <v>6.7385999999999998E-4</v>
      </c>
    </row>
    <row r="146" spans="1:8" x14ac:dyDescent="0.3">
      <c r="A146" s="150">
        <v>99</v>
      </c>
      <c r="B146" s="151" t="s">
        <v>130</v>
      </c>
      <c r="C146" s="153">
        <v>259396</v>
      </c>
      <c r="D146" s="153">
        <v>85216</v>
      </c>
      <c r="E146" s="153">
        <v>344612</v>
      </c>
      <c r="F146" s="152">
        <v>1.9549400000000001E-3</v>
      </c>
      <c r="G146" s="152">
        <v>6.4223000000000004E-4</v>
      </c>
      <c r="H146" s="152">
        <v>2.5971700000000002E-3</v>
      </c>
    </row>
    <row r="147" spans="1:8" x14ac:dyDescent="0.3">
      <c r="A147" s="150">
        <v>100</v>
      </c>
      <c r="B147" s="151" t="s">
        <v>131</v>
      </c>
      <c r="C147" s="153">
        <v>998468</v>
      </c>
      <c r="D147" s="153">
        <v>328013</v>
      </c>
      <c r="E147" s="153">
        <v>1326481</v>
      </c>
      <c r="F147" s="152">
        <v>7.5249599999999998E-3</v>
      </c>
      <c r="G147" s="152">
        <v>2.4720699999999998E-3</v>
      </c>
      <c r="H147" s="152">
        <v>9.9970300000000005E-3</v>
      </c>
    </row>
    <row r="148" spans="1:8" x14ac:dyDescent="0.3">
      <c r="A148" s="150">
        <v>235</v>
      </c>
      <c r="B148" s="151" t="s">
        <v>270</v>
      </c>
      <c r="C148" s="153">
        <v>148230</v>
      </c>
      <c r="D148" s="153">
        <v>48695</v>
      </c>
      <c r="E148" s="153">
        <v>196925</v>
      </c>
      <c r="F148" s="152">
        <v>1.11714E-3</v>
      </c>
      <c r="G148" s="152">
        <v>3.6698999999999998E-4</v>
      </c>
      <c r="H148" s="152">
        <v>1.48413E-3</v>
      </c>
    </row>
    <row r="149" spans="1:8" x14ac:dyDescent="0.3">
      <c r="A149" s="150">
        <v>101</v>
      </c>
      <c r="B149" s="151" t="s">
        <v>132</v>
      </c>
      <c r="C149" s="153">
        <v>51493</v>
      </c>
      <c r="D149" s="153">
        <v>16916</v>
      </c>
      <c r="E149" s="153">
        <v>68409</v>
      </c>
      <c r="F149" s="152">
        <v>3.8808000000000001E-4</v>
      </c>
      <c r="G149" s="152">
        <v>1.2748999999999999E-4</v>
      </c>
      <c r="H149" s="152">
        <v>5.1557000000000003E-4</v>
      </c>
    </row>
    <row r="150" spans="1:8" x14ac:dyDescent="0.3">
      <c r="A150" s="150">
        <v>102</v>
      </c>
      <c r="B150" s="151" t="s">
        <v>133</v>
      </c>
      <c r="C150" s="153">
        <v>358293</v>
      </c>
      <c r="D150" s="153">
        <v>117704</v>
      </c>
      <c r="E150" s="153">
        <v>475997</v>
      </c>
      <c r="F150" s="152">
        <v>2.7002800000000002E-3</v>
      </c>
      <c r="G150" s="152">
        <v>8.8708000000000005E-4</v>
      </c>
      <c r="H150" s="152">
        <v>3.5873600000000004E-3</v>
      </c>
    </row>
    <row r="151" spans="1:8" x14ac:dyDescent="0.3">
      <c r="A151" s="150">
        <v>103</v>
      </c>
      <c r="B151" s="151" t="s">
        <v>134</v>
      </c>
      <c r="C151" s="153">
        <v>385248</v>
      </c>
      <c r="D151" s="153">
        <v>126559</v>
      </c>
      <c r="E151" s="153">
        <v>511807</v>
      </c>
      <c r="F151" s="152">
        <v>2.9034299999999998E-3</v>
      </c>
      <c r="G151" s="152">
        <v>9.5381000000000003E-4</v>
      </c>
      <c r="H151" s="152">
        <v>3.8572399999999996E-3</v>
      </c>
    </row>
    <row r="152" spans="1:8" x14ac:dyDescent="0.3">
      <c r="A152" s="150">
        <v>104</v>
      </c>
      <c r="B152" s="151" t="s">
        <v>135</v>
      </c>
      <c r="C152" s="153">
        <v>354736</v>
      </c>
      <c r="D152" s="153">
        <v>116535</v>
      </c>
      <c r="E152" s="153">
        <v>471271</v>
      </c>
      <c r="F152" s="152">
        <v>2.6734699999999998E-3</v>
      </c>
      <c r="G152" s="152">
        <v>8.7827000000000001E-4</v>
      </c>
      <c r="H152" s="152">
        <v>3.5517399999999998E-3</v>
      </c>
    </row>
    <row r="153" spans="1:8" x14ac:dyDescent="0.3">
      <c r="A153" s="150">
        <v>238</v>
      </c>
      <c r="B153" s="151" t="s">
        <v>271</v>
      </c>
      <c r="C153" s="153">
        <v>307265</v>
      </c>
      <c r="D153" s="153">
        <v>100940</v>
      </c>
      <c r="E153" s="153">
        <v>408205</v>
      </c>
      <c r="F153" s="152">
        <v>2.3157099999999999E-3</v>
      </c>
      <c r="G153" s="152">
        <v>7.6073999999999998E-4</v>
      </c>
      <c r="H153" s="152">
        <v>3.0764499999999997E-3</v>
      </c>
    </row>
    <row r="154" spans="1:8" x14ac:dyDescent="0.3">
      <c r="A154" s="150">
        <v>239</v>
      </c>
      <c r="B154" s="151" t="s">
        <v>272</v>
      </c>
      <c r="C154" s="153">
        <v>137147</v>
      </c>
      <c r="D154" s="153">
        <v>45055</v>
      </c>
      <c r="E154" s="153">
        <v>182202</v>
      </c>
      <c r="F154" s="152">
        <v>1.0336099999999999E-3</v>
      </c>
      <c r="G154" s="152">
        <v>3.3955999999999998E-4</v>
      </c>
      <c r="H154" s="152">
        <v>1.3731699999999999E-3</v>
      </c>
    </row>
    <row r="155" spans="1:8" x14ac:dyDescent="0.3">
      <c r="A155" s="150">
        <v>240</v>
      </c>
      <c r="B155" s="151" t="s">
        <v>273</v>
      </c>
      <c r="C155" s="153">
        <v>55902</v>
      </c>
      <c r="D155" s="153">
        <v>18365</v>
      </c>
      <c r="E155" s="153">
        <v>74267</v>
      </c>
      <c r="F155" s="152">
        <v>4.2130999999999999E-4</v>
      </c>
      <c r="G155" s="152">
        <v>1.3841E-4</v>
      </c>
      <c r="H155" s="152">
        <v>5.5971999999999999E-4</v>
      </c>
    </row>
    <row r="156" spans="1:8" x14ac:dyDescent="0.3">
      <c r="A156" s="150">
        <v>105</v>
      </c>
      <c r="B156" s="151" t="s">
        <v>136</v>
      </c>
      <c r="C156" s="153">
        <v>1286886</v>
      </c>
      <c r="D156" s="153">
        <v>422762</v>
      </c>
      <c r="E156" s="153">
        <v>1709648</v>
      </c>
      <c r="F156" s="152">
        <v>9.6986299999999998E-3</v>
      </c>
      <c r="G156" s="152">
        <v>3.18615E-3</v>
      </c>
      <c r="H156" s="152">
        <v>1.288478E-2</v>
      </c>
    </row>
    <row r="157" spans="1:8" x14ac:dyDescent="0.3">
      <c r="A157" s="150">
        <v>106</v>
      </c>
      <c r="B157" s="151" t="s">
        <v>137</v>
      </c>
      <c r="C157" s="153">
        <v>990369</v>
      </c>
      <c r="D157" s="153">
        <v>325350</v>
      </c>
      <c r="E157" s="153">
        <v>1315719</v>
      </c>
      <c r="F157" s="152">
        <v>7.4639299999999997E-3</v>
      </c>
      <c r="G157" s="152">
        <v>2.4520000000000002E-3</v>
      </c>
      <c r="H157" s="152">
        <v>9.9159299999999999E-3</v>
      </c>
    </row>
    <row r="158" spans="1:8" x14ac:dyDescent="0.3">
      <c r="A158" s="150">
        <v>107</v>
      </c>
      <c r="B158" s="151" t="s">
        <v>138</v>
      </c>
      <c r="C158" s="153">
        <v>387719</v>
      </c>
      <c r="D158" s="153">
        <v>127371</v>
      </c>
      <c r="E158" s="153">
        <v>515090</v>
      </c>
      <c r="F158" s="152">
        <v>2.9220499999999998E-3</v>
      </c>
      <c r="G158" s="152">
        <v>9.5993000000000001E-4</v>
      </c>
      <c r="H158" s="152">
        <v>3.8819799999999997E-3</v>
      </c>
    </row>
    <row r="159" spans="1:8" x14ac:dyDescent="0.3">
      <c r="A159" s="150">
        <v>246</v>
      </c>
      <c r="B159" s="151" t="s">
        <v>275</v>
      </c>
      <c r="C159" s="153">
        <v>214618</v>
      </c>
      <c r="D159" s="153">
        <v>70504</v>
      </c>
      <c r="E159" s="153">
        <v>285122</v>
      </c>
      <c r="F159" s="152">
        <v>1.61747E-3</v>
      </c>
      <c r="G159" s="152">
        <v>5.3134999999999999E-4</v>
      </c>
      <c r="H159" s="152">
        <v>2.1488200000000001E-3</v>
      </c>
    </row>
    <row r="160" spans="1:8" x14ac:dyDescent="0.3">
      <c r="A160" s="150">
        <v>247</v>
      </c>
      <c r="B160" s="151" t="s">
        <v>276</v>
      </c>
      <c r="C160" s="153">
        <v>37470</v>
      </c>
      <c r="D160" s="153">
        <v>12309</v>
      </c>
      <c r="E160" s="153">
        <v>49779</v>
      </c>
      <c r="F160" s="152">
        <v>2.8238999999999998E-4</v>
      </c>
      <c r="G160" s="152">
        <v>9.2769999999999994E-5</v>
      </c>
      <c r="H160" s="152">
        <v>3.7515999999999998E-4</v>
      </c>
    </row>
    <row r="161" spans="1:8" x14ac:dyDescent="0.3">
      <c r="A161" s="150">
        <v>108</v>
      </c>
      <c r="B161" s="151" t="s">
        <v>139</v>
      </c>
      <c r="C161" s="153">
        <v>408172</v>
      </c>
      <c r="D161" s="153">
        <v>134090</v>
      </c>
      <c r="E161" s="153">
        <v>542262</v>
      </c>
      <c r="F161" s="152">
        <v>3.0761899999999999E-3</v>
      </c>
      <c r="G161" s="152">
        <v>1.0105699999999999E-3</v>
      </c>
      <c r="H161" s="152">
        <v>4.08676E-3</v>
      </c>
    </row>
    <row r="162" spans="1:8" x14ac:dyDescent="0.3">
      <c r="A162" s="150">
        <v>109</v>
      </c>
      <c r="B162" s="151" t="s">
        <v>140</v>
      </c>
      <c r="C162" s="153">
        <v>331292</v>
      </c>
      <c r="D162" s="153">
        <v>108834</v>
      </c>
      <c r="E162" s="153">
        <v>440126</v>
      </c>
      <c r="F162" s="152">
        <v>2.49679E-3</v>
      </c>
      <c r="G162" s="152">
        <v>8.2023000000000003E-4</v>
      </c>
      <c r="H162" s="152">
        <v>3.31702E-3</v>
      </c>
    </row>
    <row r="163" spans="1:8" x14ac:dyDescent="0.3">
      <c r="A163" s="150">
        <v>110</v>
      </c>
      <c r="B163" s="151" t="s">
        <v>141</v>
      </c>
      <c r="C163" s="153">
        <v>218543</v>
      </c>
      <c r="D163" s="153">
        <v>71794</v>
      </c>
      <c r="E163" s="153">
        <v>290337</v>
      </c>
      <c r="F163" s="152">
        <v>1.6470499999999999E-3</v>
      </c>
      <c r="G163" s="152">
        <v>5.4107999999999999E-4</v>
      </c>
      <c r="H163" s="152">
        <v>2.1881299999999999E-3</v>
      </c>
    </row>
    <row r="164" spans="1:8" x14ac:dyDescent="0.3">
      <c r="A164" s="150">
        <v>111</v>
      </c>
      <c r="B164" s="151" t="s">
        <v>142</v>
      </c>
      <c r="C164" s="153">
        <v>283194</v>
      </c>
      <c r="D164" s="153">
        <v>93033</v>
      </c>
      <c r="E164" s="153">
        <v>376227</v>
      </c>
      <c r="F164" s="152">
        <v>2.1342900000000001E-3</v>
      </c>
      <c r="G164" s="152">
        <v>7.0114000000000005E-4</v>
      </c>
      <c r="H164" s="152">
        <v>2.8354299999999999E-3</v>
      </c>
    </row>
    <row r="165" spans="1:8" x14ac:dyDescent="0.3">
      <c r="A165" s="150">
        <v>112</v>
      </c>
      <c r="B165" s="151" t="s">
        <v>143</v>
      </c>
      <c r="C165" s="153">
        <v>139129</v>
      </c>
      <c r="D165" s="153">
        <v>45706</v>
      </c>
      <c r="E165" s="153">
        <v>184835</v>
      </c>
      <c r="F165" s="152">
        <v>1.0485500000000001E-3</v>
      </c>
      <c r="G165" s="152">
        <v>3.4445999999999999E-4</v>
      </c>
      <c r="H165" s="152">
        <v>1.3930100000000001E-3</v>
      </c>
    </row>
    <row r="166" spans="1:8" x14ac:dyDescent="0.3">
      <c r="A166" s="150">
        <v>113</v>
      </c>
      <c r="B166" s="151" t="s">
        <v>144</v>
      </c>
      <c r="C166" s="153">
        <v>274098</v>
      </c>
      <c r="D166" s="153">
        <v>90045</v>
      </c>
      <c r="E166" s="153">
        <v>364143</v>
      </c>
      <c r="F166" s="152">
        <v>2.0657399999999999E-3</v>
      </c>
      <c r="G166" s="152">
        <v>6.7863000000000005E-4</v>
      </c>
      <c r="H166" s="152">
        <v>2.7443699999999999E-3</v>
      </c>
    </row>
    <row r="167" spans="1:8" x14ac:dyDescent="0.3">
      <c r="A167" s="150">
        <v>258</v>
      </c>
      <c r="B167" s="151" t="s">
        <v>200</v>
      </c>
      <c r="C167" s="153">
        <v>266111</v>
      </c>
      <c r="D167" s="153">
        <v>87422</v>
      </c>
      <c r="E167" s="153">
        <v>353533</v>
      </c>
      <c r="F167" s="152">
        <v>2.00555E-3</v>
      </c>
      <c r="G167" s="152">
        <v>6.5886000000000004E-4</v>
      </c>
      <c r="H167" s="152">
        <v>2.6644099999999999E-3</v>
      </c>
    </row>
    <row r="168" spans="1:8" x14ac:dyDescent="0.3">
      <c r="A168" s="150">
        <v>114</v>
      </c>
      <c r="B168" s="151" t="s">
        <v>145</v>
      </c>
      <c r="C168" s="153">
        <v>2080479</v>
      </c>
      <c r="D168" s="153">
        <v>683468</v>
      </c>
      <c r="E168" s="153">
        <v>2763947</v>
      </c>
      <c r="F168" s="152">
        <v>1.567955E-2</v>
      </c>
      <c r="G168" s="152">
        <v>5.1509599999999996E-3</v>
      </c>
      <c r="H168" s="152">
        <v>2.083051E-2</v>
      </c>
    </row>
    <row r="169" spans="1:8" x14ac:dyDescent="0.3">
      <c r="A169" s="150">
        <v>115</v>
      </c>
      <c r="B169" s="151" t="s">
        <v>146</v>
      </c>
      <c r="C169" s="153">
        <v>220631</v>
      </c>
      <c r="D169" s="153">
        <v>72480</v>
      </c>
      <c r="E169" s="153">
        <v>293111</v>
      </c>
      <c r="F169" s="152">
        <v>1.6627899999999999E-3</v>
      </c>
      <c r="G169" s="152">
        <v>5.4624999999999997E-4</v>
      </c>
      <c r="H169" s="152">
        <v>2.2090399999999998E-3</v>
      </c>
    </row>
    <row r="170" spans="1:8" x14ac:dyDescent="0.3">
      <c r="A170" s="150">
        <v>116</v>
      </c>
      <c r="B170" s="151" t="s">
        <v>147</v>
      </c>
      <c r="C170" s="153">
        <v>363356</v>
      </c>
      <c r="D170" s="153">
        <v>119368</v>
      </c>
      <c r="E170" s="153">
        <v>482724</v>
      </c>
      <c r="F170" s="152">
        <v>2.73844E-3</v>
      </c>
      <c r="G170" s="152">
        <v>8.9961999999999996E-4</v>
      </c>
      <c r="H170" s="152">
        <v>3.6380599999999998E-3</v>
      </c>
    </row>
    <row r="171" spans="1:8" x14ac:dyDescent="0.3">
      <c r="A171" s="150">
        <v>117</v>
      </c>
      <c r="B171" s="151" t="s">
        <v>148</v>
      </c>
      <c r="C171" s="153">
        <v>260499</v>
      </c>
      <c r="D171" s="153">
        <v>85577</v>
      </c>
      <c r="E171" s="153">
        <v>346076</v>
      </c>
      <c r="F171" s="152">
        <v>1.9632500000000002E-3</v>
      </c>
      <c r="G171" s="152">
        <v>6.4495000000000004E-4</v>
      </c>
      <c r="H171" s="152">
        <v>2.6082000000000002E-3</v>
      </c>
    </row>
    <row r="172" spans="1:8" x14ac:dyDescent="0.3">
      <c r="A172" s="150">
        <v>118</v>
      </c>
      <c r="B172" s="151" t="s">
        <v>149</v>
      </c>
      <c r="C172" s="153">
        <v>513303</v>
      </c>
      <c r="D172" s="153">
        <v>168627</v>
      </c>
      <c r="E172" s="153">
        <v>681930</v>
      </c>
      <c r="F172" s="152">
        <v>3.8685099999999999E-3</v>
      </c>
      <c r="G172" s="152">
        <v>1.27086E-3</v>
      </c>
      <c r="H172" s="152">
        <v>5.1393699999999999E-3</v>
      </c>
    </row>
    <row r="173" spans="1:8" x14ac:dyDescent="0.3">
      <c r="A173" s="150">
        <v>260</v>
      </c>
      <c r="B173" s="151" t="s">
        <v>277</v>
      </c>
      <c r="C173" s="153">
        <v>98458</v>
      </c>
      <c r="D173" s="153">
        <v>32345</v>
      </c>
      <c r="E173" s="153">
        <v>130803</v>
      </c>
      <c r="F173" s="152">
        <v>7.4202999999999997E-4</v>
      </c>
      <c r="G173" s="152">
        <v>2.4377000000000001E-4</v>
      </c>
      <c r="H173" s="152">
        <v>9.858E-4</v>
      </c>
    </row>
    <row r="174" spans="1:8" x14ac:dyDescent="0.3">
      <c r="A174" s="150">
        <v>261</v>
      </c>
      <c r="B174" s="151" t="s">
        <v>278</v>
      </c>
      <c r="C174" s="153">
        <v>100599</v>
      </c>
      <c r="D174" s="153">
        <v>33048</v>
      </c>
      <c r="E174" s="153">
        <v>133647</v>
      </c>
      <c r="F174" s="152">
        <v>7.5816999999999996E-4</v>
      </c>
      <c r="G174" s="152">
        <v>2.4907E-4</v>
      </c>
      <c r="H174" s="152">
        <v>1.00724E-3</v>
      </c>
    </row>
    <row r="175" spans="1:8" x14ac:dyDescent="0.3">
      <c r="A175" s="150">
        <v>119</v>
      </c>
      <c r="B175" s="151" t="s">
        <v>150</v>
      </c>
      <c r="C175" s="153">
        <v>174968</v>
      </c>
      <c r="D175" s="153">
        <v>57478</v>
      </c>
      <c r="E175" s="153">
        <v>232446</v>
      </c>
      <c r="F175" s="152">
        <v>1.31865E-3</v>
      </c>
      <c r="G175" s="152">
        <v>4.3318000000000002E-4</v>
      </c>
      <c r="H175" s="152">
        <v>1.75183E-3</v>
      </c>
    </row>
    <row r="176" spans="1:8" x14ac:dyDescent="0.3">
      <c r="A176" s="150">
        <v>120</v>
      </c>
      <c r="B176" s="151" t="s">
        <v>151</v>
      </c>
      <c r="C176" s="153">
        <v>523218</v>
      </c>
      <c r="D176" s="153">
        <v>171884</v>
      </c>
      <c r="E176" s="153">
        <v>695102</v>
      </c>
      <c r="F176" s="152">
        <v>3.9432399999999998E-3</v>
      </c>
      <c r="G176" s="152">
        <v>1.2954100000000001E-3</v>
      </c>
      <c r="H176" s="152">
        <v>5.2386500000000001E-3</v>
      </c>
    </row>
    <row r="177" spans="1:8" x14ac:dyDescent="0.3">
      <c r="A177" s="154"/>
      <c r="B177" s="155" t="s">
        <v>226</v>
      </c>
      <c r="C177" s="156">
        <f t="shared" ref="C177:H177" si="0">SUM(C5:C176)</f>
        <v>93930612</v>
      </c>
      <c r="D177" s="156">
        <f t="shared" si="0"/>
        <v>30857491</v>
      </c>
      <c r="E177" s="156">
        <f t="shared" si="0"/>
        <v>124788103</v>
      </c>
      <c r="F177" s="157">
        <f t="shared" si="0"/>
        <v>0.70790896999999964</v>
      </c>
      <c r="G177" s="157">
        <f t="shared" si="0"/>
        <v>0.23255781000000003</v>
      </c>
      <c r="H177" s="157">
        <f t="shared" si="0"/>
        <v>0.94046677999999995</v>
      </c>
    </row>
    <row r="178" spans="1:8" x14ac:dyDescent="0.3">
      <c r="B178" s="95"/>
      <c r="C178" s="141"/>
      <c r="D178" s="142"/>
      <c r="E178" s="95" t="s">
        <v>10</v>
      </c>
      <c r="F178" s="95"/>
      <c r="G178" s="95"/>
      <c r="H178" s="95"/>
    </row>
    <row r="179" spans="1:8" x14ac:dyDescent="0.3">
      <c r="A179" s="137" t="str">
        <f>'Health &amp; Life combined OBP'!A177</f>
        <v>KY Department of Education</v>
      </c>
      <c r="B179" s="95"/>
      <c r="C179" s="141"/>
      <c r="D179" s="95"/>
      <c r="E179" s="95"/>
      <c r="F179" s="95"/>
      <c r="G179" s="95"/>
      <c r="H179" s="95"/>
    </row>
    <row r="180" spans="1:8" x14ac:dyDescent="0.3">
      <c r="A180" s="137" t="str">
        <f>'Health &amp; Life combined OBP'!A178</f>
        <v xml:space="preserve">Office of Finance &amp; Operations </v>
      </c>
      <c r="B180" s="95"/>
      <c r="C180" s="141"/>
      <c r="D180" s="95"/>
      <c r="E180" s="95"/>
      <c r="F180" s="95"/>
      <c r="G180" s="95"/>
      <c r="H180" s="95"/>
    </row>
    <row r="181" spans="1:8" x14ac:dyDescent="0.3">
      <c r="A181" s="162" t="str">
        <f>'Health &amp; Life combined OBP'!A179</f>
        <v>Division of District Support</v>
      </c>
      <c r="B181" s="95"/>
      <c r="C181" s="141"/>
      <c r="D181" s="95"/>
      <c r="E181" s="141"/>
      <c r="F181" s="95"/>
      <c r="G181" s="95"/>
      <c r="H181" s="95"/>
    </row>
    <row r="182" spans="1:8" x14ac:dyDescent="0.3">
      <c r="A182" s="137" t="str">
        <f>'Health &amp; Life combined OBP'!A180</f>
        <v>District Financial Management Branch</v>
      </c>
      <c r="B182" s="95"/>
      <c r="C182" s="141"/>
      <c r="D182" s="95"/>
      <c r="E182" s="141"/>
      <c r="F182" s="95"/>
      <c r="G182" s="95"/>
      <c r="H182" s="95"/>
    </row>
    <row r="183" spans="1:8" x14ac:dyDescent="0.3">
      <c r="A183" s="137" t="str">
        <f>'Health &amp; Life combined OBP'!A181</f>
        <v>Date Generated:  7/11/23</v>
      </c>
      <c r="B183" s="95"/>
      <c r="C183" s="141"/>
      <c r="D183" s="95"/>
      <c r="E183" s="141"/>
      <c r="F183" s="95"/>
      <c r="G183" s="95"/>
      <c r="H183" s="95"/>
    </row>
    <row r="184" spans="1:8" x14ac:dyDescent="0.3">
      <c r="A184" s="179" t="s">
        <v>290</v>
      </c>
      <c r="B184" s="95"/>
      <c r="C184" s="141"/>
      <c r="D184" s="95"/>
      <c r="E184" s="141"/>
      <c r="F184" s="95"/>
      <c r="G184" s="95"/>
      <c r="H184" s="95"/>
    </row>
    <row r="185" spans="1:8" ht="8.4" customHeight="1" x14ac:dyDescent="0.3">
      <c r="B185" s="95"/>
      <c r="C185" s="141"/>
      <c r="D185" s="95"/>
      <c r="E185" s="141"/>
      <c r="F185" s="95"/>
      <c r="G185" s="95"/>
      <c r="H185" s="95"/>
    </row>
    <row r="186" spans="1:8" x14ac:dyDescent="0.3">
      <c r="A186" s="136" t="str">
        <f>'Health &amp; Life combined OBP'!A184</f>
        <v>KDE USE: F:\audits_trans\health_ins\On _behalf_Payments\2022-23 On-Behalf Payments\TRS</v>
      </c>
      <c r="B186" s="95"/>
      <c r="C186" s="141"/>
      <c r="D186" s="95"/>
      <c r="E186" s="141"/>
      <c r="F186" s="95"/>
      <c r="G186" s="95"/>
      <c r="H186" s="95"/>
    </row>
    <row r="187" spans="1:8" x14ac:dyDescent="0.3">
      <c r="B187" s="95"/>
      <c r="C187" s="141"/>
      <c r="D187" s="95"/>
      <c r="E187" s="141"/>
      <c r="F187" s="95"/>
      <c r="G187" s="95"/>
      <c r="H187" s="95"/>
    </row>
    <row r="188" spans="1:8" x14ac:dyDescent="0.3">
      <c r="B188" s="95"/>
      <c r="C188" s="141"/>
      <c r="D188" s="95"/>
      <c r="E188" s="95"/>
      <c r="F188" s="95"/>
      <c r="G188" s="95"/>
      <c r="H188" s="95"/>
    </row>
    <row r="189" spans="1:8" x14ac:dyDescent="0.3">
      <c r="B189" s="95"/>
      <c r="C189" s="141"/>
      <c r="D189" s="95"/>
      <c r="E189" s="95"/>
      <c r="F189" s="95"/>
      <c r="G189" s="95"/>
      <c r="H189" s="95"/>
    </row>
    <row r="190" spans="1:8" x14ac:dyDescent="0.3">
      <c r="B190" s="95"/>
      <c r="C190" s="141"/>
      <c r="D190" s="95"/>
      <c r="E190" s="95"/>
      <c r="F190" s="95"/>
      <c r="G190" s="95"/>
      <c r="H190" s="95"/>
    </row>
    <row r="191" spans="1:8" x14ac:dyDescent="0.3">
      <c r="B191" s="141"/>
      <c r="C191" s="141"/>
      <c r="D191" s="95"/>
      <c r="E191" s="95"/>
      <c r="F191" s="95"/>
      <c r="G191" s="95"/>
      <c r="H191" s="95"/>
    </row>
    <row r="192" spans="1:8" x14ac:dyDescent="0.3">
      <c r="B192" s="95"/>
      <c r="C192" s="143"/>
      <c r="D192" s="95"/>
      <c r="E192" s="95"/>
      <c r="F192" s="95"/>
      <c r="G192" s="95"/>
      <c r="H192" s="95"/>
    </row>
    <row r="193" spans="2:8" x14ac:dyDescent="0.3">
      <c r="B193" s="95"/>
      <c r="C193" s="141"/>
      <c r="D193" s="95"/>
      <c r="E193" s="95"/>
      <c r="F193" s="95"/>
      <c r="G193" s="95"/>
      <c r="H193" s="95"/>
    </row>
    <row r="194" spans="2:8" x14ac:dyDescent="0.3">
      <c r="B194" s="95"/>
      <c r="C194" s="141"/>
      <c r="D194" s="95"/>
      <c r="E194" s="95"/>
      <c r="F194" s="95"/>
      <c r="G194" s="95"/>
      <c r="H194" s="95"/>
    </row>
    <row r="195" spans="2:8" x14ac:dyDescent="0.3">
      <c r="B195" s="95"/>
      <c r="C195" s="141"/>
      <c r="D195" s="95"/>
      <c r="E195" s="95"/>
      <c r="F195" s="95"/>
      <c r="G195" s="95"/>
      <c r="H195" s="95"/>
    </row>
    <row r="196" spans="2:8" x14ac:dyDescent="0.3">
      <c r="B196" s="95"/>
      <c r="C196" s="141"/>
      <c r="D196" s="95"/>
      <c r="E196" s="95"/>
      <c r="F196" s="95"/>
      <c r="G196" s="95"/>
      <c r="H196" s="95"/>
    </row>
    <row r="197" spans="2:8" x14ac:dyDescent="0.3">
      <c r="B197" s="95"/>
      <c r="C197" s="141"/>
      <c r="D197" s="95"/>
      <c r="E197" s="95"/>
      <c r="F197" s="95"/>
      <c r="G197" s="95"/>
      <c r="H197" s="95"/>
    </row>
    <row r="198" spans="2:8" x14ac:dyDescent="0.3">
      <c r="B198" s="95"/>
      <c r="C198" s="141"/>
      <c r="D198" s="95"/>
      <c r="E198" s="95"/>
      <c r="F198" s="95"/>
      <c r="G198" s="95"/>
      <c r="H198" s="95"/>
    </row>
    <row r="199" spans="2:8" x14ac:dyDescent="0.3">
      <c r="B199" s="95"/>
      <c r="C199" s="141"/>
      <c r="D199" s="95"/>
      <c r="E199" s="95"/>
      <c r="F199" s="95"/>
      <c r="G199" s="95"/>
      <c r="H199" s="95"/>
    </row>
    <row r="200" spans="2:8" x14ac:dyDescent="0.3">
      <c r="B200" s="95"/>
      <c r="C200" s="141"/>
      <c r="D200" s="95"/>
      <c r="E200" s="95"/>
      <c r="F200" s="95"/>
      <c r="G200" s="95"/>
      <c r="H200" s="95"/>
    </row>
    <row r="201" spans="2:8" x14ac:dyDescent="0.3">
      <c r="B201" s="95"/>
      <c r="C201" s="141"/>
      <c r="D201" s="95"/>
      <c r="E201" s="95"/>
      <c r="F201" s="95"/>
      <c r="G201" s="95"/>
      <c r="H201" s="95"/>
    </row>
    <row r="202" spans="2:8" x14ac:dyDescent="0.3">
      <c r="B202" s="95"/>
      <c r="C202" s="141"/>
      <c r="D202" s="95"/>
      <c r="E202" s="95"/>
      <c r="F202" s="95"/>
      <c r="G202" s="95"/>
      <c r="H202" s="95"/>
    </row>
    <row r="203" spans="2:8" x14ac:dyDescent="0.3">
      <c r="B203" s="95"/>
      <c r="C203" s="141"/>
      <c r="D203" s="95"/>
      <c r="E203" s="95"/>
      <c r="F203" s="95"/>
      <c r="G203" s="95"/>
      <c r="H203" s="95"/>
    </row>
    <row r="204" spans="2:8" x14ac:dyDescent="0.3">
      <c r="B204" s="95"/>
      <c r="C204" s="141"/>
      <c r="D204" s="95"/>
      <c r="E204" s="95"/>
      <c r="F204" s="95"/>
      <c r="G204" s="95"/>
      <c r="H204" s="95"/>
    </row>
    <row r="205" spans="2:8" x14ac:dyDescent="0.3">
      <c r="B205" s="95"/>
      <c r="C205" s="141"/>
      <c r="D205" s="95"/>
      <c r="E205" s="95"/>
      <c r="F205" s="95"/>
      <c r="G205" s="95"/>
      <c r="H205" s="95"/>
    </row>
    <row r="206" spans="2:8" x14ac:dyDescent="0.3">
      <c r="B206" s="95"/>
      <c r="C206" s="141"/>
      <c r="D206" s="95"/>
      <c r="E206" s="95"/>
      <c r="F206" s="95"/>
      <c r="G206" s="95"/>
      <c r="H206" s="95"/>
    </row>
    <row r="207" spans="2:8" x14ac:dyDescent="0.3">
      <c r="B207" s="95"/>
      <c r="C207" s="141"/>
      <c r="D207" s="95"/>
      <c r="E207" s="95"/>
      <c r="F207" s="95"/>
      <c r="G207" s="95"/>
      <c r="H207" s="95"/>
    </row>
    <row r="208" spans="2:8" x14ac:dyDescent="0.3">
      <c r="B208" s="95"/>
      <c r="C208" s="141"/>
      <c r="D208" s="95"/>
      <c r="E208" s="95"/>
      <c r="F208" s="95"/>
      <c r="G208" s="95"/>
      <c r="H208" s="95"/>
    </row>
    <row r="209" spans="2:8" x14ac:dyDescent="0.3">
      <c r="B209" s="95"/>
      <c r="C209" s="141"/>
      <c r="D209" s="95"/>
      <c r="E209" s="95"/>
      <c r="F209" s="95"/>
      <c r="G209" s="95"/>
      <c r="H209" s="95"/>
    </row>
    <row r="210" spans="2:8" x14ac:dyDescent="0.3">
      <c r="B210" s="95"/>
      <c r="C210" s="141"/>
      <c r="D210" s="95"/>
      <c r="E210" s="95"/>
      <c r="F210" s="95"/>
      <c r="G210" s="95"/>
      <c r="H210" s="95"/>
    </row>
    <row r="211" spans="2:8" x14ac:dyDescent="0.3">
      <c r="B211" s="95"/>
      <c r="C211" s="141"/>
      <c r="D211" s="95"/>
      <c r="E211" s="95"/>
      <c r="F211" s="95"/>
      <c r="G211" s="95"/>
      <c r="H211" s="95"/>
    </row>
    <row r="212" spans="2:8" x14ac:dyDescent="0.3">
      <c r="B212" s="95"/>
      <c r="C212" s="141"/>
      <c r="D212" s="95"/>
      <c r="E212" s="95"/>
      <c r="F212" s="95"/>
      <c r="G212" s="95"/>
      <c r="H212" s="95"/>
    </row>
    <row r="213" spans="2:8" x14ac:dyDescent="0.3">
      <c r="B213" s="95"/>
      <c r="C213" s="141"/>
      <c r="D213" s="95"/>
      <c r="E213" s="95"/>
      <c r="F213" s="95"/>
      <c r="G213" s="95"/>
      <c r="H213" s="95"/>
    </row>
    <row r="214" spans="2:8" x14ac:dyDescent="0.3">
      <c r="B214" s="95"/>
      <c r="C214" s="141"/>
      <c r="D214" s="95"/>
      <c r="E214" s="95"/>
      <c r="F214" s="95"/>
      <c r="G214" s="95"/>
      <c r="H214" s="95"/>
    </row>
    <row r="215" spans="2:8" x14ac:dyDescent="0.3">
      <c r="B215" s="95"/>
      <c r="C215" s="141"/>
      <c r="D215" s="95"/>
      <c r="E215" s="95"/>
      <c r="F215" s="95"/>
      <c r="G215" s="95"/>
      <c r="H215" s="95"/>
    </row>
    <row r="216" spans="2:8" x14ac:dyDescent="0.3">
      <c r="B216" s="95"/>
      <c r="C216" s="141"/>
      <c r="D216" s="95"/>
      <c r="E216" s="95"/>
      <c r="F216" s="95"/>
      <c r="G216" s="95"/>
      <c r="H216" s="95"/>
    </row>
    <row r="217" spans="2:8" x14ac:dyDescent="0.3">
      <c r="B217" s="95"/>
      <c r="C217" s="141"/>
      <c r="D217" s="95"/>
      <c r="E217" s="95"/>
      <c r="F217" s="95"/>
      <c r="G217" s="95"/>
      <c r="H217" s="95"/>
    </row>
    <row r="218" spans="2:8" x14ac:dyDescent="0.3">
      <c r="B218" s="95"/>
      <c r="C218" s="141"/>
      <c r="D218" s="95"/>
      <c r="E218" s="95"/>
      <c r="F218" s="95"/>
      <c r="G218" s="95"/>
      <c r="H218" s="95"/>
    </row>
    <row r="219" spans="2:8" x14ac:dyDescent="0.3">
      <c r="B219" s="95"/>
      <c r="C219" s="141"/>
      <c r="D219" s="95"/>
      <c r="E219" s="95"/>
      <c r="F219" s="95"/>
      <c r="G219" s="95"/>
      <c r="H219" s="95"/>
    </row>
    <row r="220" spans="2:8" x14ac:dyDescent="0.3">
      <c r="B220" s="95"/>
      <c r="C220" s="141"/>
      <c r="D220" s="95"/>
      <c r="E220" s="95"/>
      <c r="F220" s="95"/>
      <c r="G220" s="95"/>
      <c r="H220" s="95"/>
    </row>
    <row r="221" spans="2:8" x14ac:dyDescent="0.3">
      <c r="B221" s="95"/>
      <c r="C221" s="141"/>
      <c r="D221" s="95"/>
      <c r="E221" s="95"/>
      <c r="F221" s="95"/>
      <c r="G221" s="95"/>
      <c r="H221" s="95"/>
    </row>
    <row r="222" spans="2:8" x14ac:dyDescent="0.3">
      <c r="B222" s="95"/>
      <c r="C222" s="141"/>
      <c r="D222" s="95"/>
      <c r="E222" s="95"/>
      <c r="F222" s="95"/>
      <c r="G222" s="95"/>
      <c r="H222" s="95"/>
    </row>
    <row r="223" spans="2:8" x14ac:dyDescent="0.3">
      <c r="B223" s="95"/>
      <c r="C223" s="141"/>
      <c r="D223" s="95"/>
      <c r="E223" s="95"/>
      <c r="F223" s="95"/>
      <c r="G223" s="95"/>
      <c r="H223" s="95"/>
    </row>
    <row r="224" spans="2:8" x14ac:dyDescent="0.3">
      <c r="B224" s="95"/>
      <c r="C224" s="141"/>
      <c r="D224" s="95"/>
      <c r="E224" s="95"/>
      <c r="F224" s="95"/>
      <c r="G224" s="95"/>
      <c r="H224" s="95"/>
    </row>
    <row r="225" spans="2:8" x14ac:dyDescent="0.3">
      <c r="B225" s="95"/>
      <c r="C225" s="141"/>
      <c r="D225" s="95"/>
      <c r="E225" s="95"/>
      <c r="F225" s="95"/>
      <c r="G225" s="95"/>
      <c r="H225" s="95"/>
    </row>
    <row r="226" spans="2:8" x14ac:dyDescent="0.3">
      <c r="B226" s="95"/>
      <c r="C226" s="141"/>
      <c r="D226" s="95"/>
      <c r="E226" s="95"/>
      <c r="F226" s="95"/>
      <c r="G226" s="95"/>
      <c r="H226" s="95"/>
    </row>
    <row r="227" spans="2:8" x14ac:dyDescent="0.3">
      <c r="B227" s="95"/>
      <c r="C227" s="141"/>
      <c r="D227" s="95"/>
      <c r="E227" s="95"/>
      <c r="F227" s="95"/>
      <c r="G227" s="95"/>
      <c r="H227" s="95"/>
    </row>
    <row r="228" spans="2:8" x14ac:dyDescent="0.3">
      <c r="B228" s="95"/>
      <c r="C228" s="141"/>
      <c r="D228" s="95"/>
      <c r="E228" s="95"/>
      <c r="F228" s="95"/>
      <c r="G228" s="95"/>
      <c r="H228" s="95"/>
    </row>
    <row r="229" spans="2:8" x14ac:dyDescent="0.3">
      <c r="B229" s="95"/>
      <c r="C229" s="141"/>
      <c r="D229" s="95"/>
      <c r="E229" s="95"/>
      <c r="F229" s="95"/>
      <c r="G229" s="95"/>
      <c r="H229" s="95"/>
    </row>
    <row r="230" spans="2:8" x14ac:dyDescent="0.3">
      <c r="B230" s="95"/>
      <c r="C230" s="141"/>
      <c r="D230" s="95"/>
      <c r="E230" s="95"/>
      <c r="F230" s="95"/>
      <c r="G230" s="95"/>
      <c r="H230" s="95"/>
    </row>
    <row r="231" spans="2:8" x14ac:dyDescent="0.3">
      <c r="B231" s="95"/>
      <c r="C231" s="141"/>
      <c r="D231" s="95"/>
      <c r="E231" s="95"/>
      <c r="F231" s="95"/>
      <c r="G231" s="95"/>
      <c r="H231" s="95"/>
    </row>
    <row r="232" spans="2:8" x14ac:dyDescent="0.3">
      <c r="B232" s="95"/>
      <c r="C232" s="141"/>
      <c r="D232" s="95"/>
      <c r="E232" s="95"/>
      <c r="F232" s="95"/>
      <c r="G232" s="95"/>
      <c r="H232" s="95"/>
    </row>
    <row r="233" spans="2:8" x14ac:dyDescent="0.3">
      <c r="B233" s="95"/>
      <c r="C233" s="141"/>
      <c r="D233" s="95"/>
      <c r="E233" s="95"/>
      <c r="F233" s="95"/>
      <c r="G233" s="95"/>
      <c r="H233" s="95"/>
    </row>
    <row r="234" spans="2:8" x14ac:dyDescent="0.3">
      <c r="B234" s="95"/>
      <c r="C234" s="141"/>
      <c r="D234" s="95"/>
      <c r="E234" s="95"/>
      <c r="F234" s="95"/>
      <c r="G234" s="95"/>
      <c r="H234" s="95"/>
    </row>
    <row r="235" spans="2:8" x14ac:dyDescent="0.3">
      <c r="B235" s="95"/>
      <c r="C235" s="141"/>
      <c r="D235" s="95"/>
      <c r="E235" s="95"/>
      <c r="F235" s="95"/>
      <c r="G235" s="95"/>
      <c r="H235" s="95"/>
    </row>
    <row r="236" spans="2:8" x14ac:dyDescent="0.3">
      <c r="B236" s="95"/>
      <c r="C236" s="141"/>
      <c r="D236" s="95"/>
      <c r="E236" s="95"/>
      <c r="F236" s="95"/>
      <c r="G236" s="95"/>
      <c r="H236" s="95"/>
    </row>
    <row r="237" spans="2:8" x14ac:dyDescent="0.3">
      <c r="B237" s="95"/>
      <c r="C237" s="141"/>
      <c r="D237" s="95"/>
      <c r="E237" s="95"/>
      <c r="F237" s="95"/>
      <c r="G237" s="95"/>
      <c r="H237" s="95"/>
    </row>
    <row r="238" spans="2:8" x14ac:dyDescent="0.3">
      <c r="B238" s="95"/>
      <c r="C238" s="141"/>
      <c r="D238" s="95"/>
      <c r="E238" s="95"/>
      <c r="F238" s="95"/>
      <c r="G238" s="95"/>
      <c r="H238" s="95"/>
    </row>
    <row r="239" spans="2:8" x14ac:dyDescent="0.3">
      <c r="B239" s="95"/>
      <c r="C239" s="141"/>
      <c r="D239" s="95"/>
      <c r="E239" s="95"/>
      <c r="F239" s="95"/>
      <c r="G239" s="95"/>
      <c r="H239" s="95"/>
    </row>
    <row r="240" spans="2:8" x14ac:dyDescent="0.3">
      <c r="B240" s="95"/>
      <c r="C240" s="141"/>
      <c r="D240" s="95"/>
      <c r="E240" s="95"/>
      <c r="F240" s="95"/>
      <c r="G240" s="95"/>
      <c r="H240" s="95"/>
    </row>
    <row r="241" spans="2:8" x14ac:dyDescent="0.3">
      <c r="B241" s="95"/>
      <c r="C241" s="141"/>
      <c r="D241" s="95"/>
      <c r="E241" s="95"/>
      <c r="F241" s="95"/>
      <c r="G241" s="95"/>
      <c r="H241" s="95"/>
    </row>
    <row r="242" spans="2:8" x14ac:dyDescent="0.3">
      <c r="B242" s="95"/>
      <c r="C242" s="141"/>
      <c r="D242" s="95"/>
      <c r="E242" s="95"/>
      <c r="F242" s="95"/>
      <c r="G242" s="95"/>
      <c r="H242" s="95"/>
    </row>
    <row r="243" spans="2:8" x14ac:dyDescent="0.3">
      <c r="B243" s="95"/>
      <c r="C243" s="141"/>
      <c r="D243" s="95"/>
      <c r="E243" s="95"/>
      <c r="F243" s="95"/>
      <c r="G243" s="95"/>
      <c r="H243" s="95"/>
    </row>
    <row r="244" spans="2:8" x14ac:dyDescent="0.3">
      <c r="B244" s="95"/>
      <c r="C244" s="141"/>
      <c r="D244" s="95"/>
      <c r="E244" s="95"/>
      <c r="F244" s="95"/>
      <c r="G244" s="95"/>
      <c r="H244" s="95"/>
    </row>
    <row r="245" spans="2:8" x14ac:dyDescent="0.3">
      <c r="B245" s="95"/>
      <c r="C245" s="141"/>
      <c r="D245" s="95"/>
      <c r="E245" s="95"/>
      <c r="F245" s="95"/>
      <c r="G245" s="95"/>
      <c r="H245" s="95"/>
    </row>
    <row r="246" spans="2:8" x14ac:dyDescent="0.3">
      <c r="B246" s="95"/>
      <c r="C246" s="141"/>
      <c r="D246" s="95"/>
      <c r="E246" s="95"/>
      <c r="F246" s="95"/>
      <c r="G246" s="95"/>
      <c r="H246" s="95"/>
    </row>
    <row r="247" spans="2:8" x14ac:dyDescent="0.3">
      <c r="B247" s="95"/>
      <c r="C247" s="141"/>
      <c r="D247" s="95"/>
      <c r="E247" s="95"/>
      <c r="F247" s="95"/>
      <c r="G247" s="95"/>
      <c r="H247" s="95"/>
    </row>
    <row r="248" spans="2:8" x14ac:dyDescent="0.3">
      <c r="B248" s="95"/>
      <c r="C248" s="141"/>
      <c r="D248" s="95"/>
      <c r="E248" s="95"/>
      <c r="F248" s="95"/>
      <c r="G248" s="95"/>
      <c r="H248" s="95"/>
    </row>
    <row r="249" spans="2:8" x14ac:dyDescent="0.3">
      <c r="B249" s="95"/>
      <c r="C249" s="141"/>
      <c r="D249" s="95"/>
      <c r="E249" s="95"/>
      <c r="F249" s="95"/>
      <c r="G249" s="95"/>
      <c r="H249" s="95"/>
    </row>
    <row r="250" spans="2:8" x14ac:dyDescent="0.3">
      <c r="B250" s="95"/>
      <c r="C250" s="141"/>
      <c r="D250" s="95"/>
      <c r="E250" s="95"/>
      <c r="F250" s="95"/>
      <c r="G250" s="95"/>
      <c r="H250" s="95"/>
    </row>
    <row r="251" spans="2:8" x14ac:dyDescent="0.3">
      <c r="B251" s="95"/>
      <c r="C251" s="141"/>
      <c r="D251" s="95"/>
      <c r="E251" s="95"/>
      <c r="F251" s="95"/>
      <c r="G251" s="95"/>
      <c r="H251" s="95"/>
    </row>
    <row r="252" spans="2:8" x14ac:dyDescent="0.3">
      <c r="B252" s="95"/>
      <c r="C252" s="141"/>
      <c r="D252" s="95"/>
      <c r="E252" s="95"/>
      <c r="F252" s="95"/>
      <c r="G252" s="95"/>
      <c r="H252" s="95"/>
    </row>
    <row r="253" spans="2:8" x14ac:dyDescent="0.3">
      <c r="B253" s="95"/>
      <c r="C253" s="141"/>
      <c r="D253" s="95"/>
      <c r="E253" s="95"/>
      <c r="F253" s="95"/>
      <c r="G253" s="95"/>
      <c r="H253" s="95"/>
    </row>
    <row r="254" spans="2:8" x14ac:dyDescent="0.3">
      <c r="B254" s="95"/>
      <c r="C254" s="141"/>
      <c r="D254" s="95"/>
      <c r="E254" s="95"/>
      <c r="F254" s="95"/>
      <c r="G254" s="95"/>
      <c r="H254" s="95"/>
    </row>
    <row r="255" spans="2:8" x14ac:dyDescent="0.3">
      <c r="B255" s="95"/>
      <c r="C255" s="141"/>
      <c r="D255" s="95"/>
      <c r="E255" s="95"/>
      <c r="F255" s="95"/>
      <c r="G255" s="95"/>
      <c r="H255" s="95"/>
    </row>
    <row r="256" spans="2:8" x14ac:dyDescent="0.3">
      <c r="B256" s="95"/>
      <c r="C256" s="141"/>
      <c r="D256" s="95"/>
      <c r="E256" s="95"/>
      <c r="F256" s="95"/>
      <c r="G256" s="95"/>
      <c r="H256" s="95"/>
    </row>
    <row r="257" spans="2:8" x14ac:dyDescent="0.3">
      <c r="B257" s="95"/>
      <c r="C257" s="141"/>
      <c r="D257" s="95"/>
      <c r="E257" s="95"/>
      <c r="F257" s="95"/>
      <c r="G257" s="95"/>
      <c r="H257" s="95"/>
    </row>
    <row r="258" spans="2:8" x14ac:dyDescent="0.3">
      <c r="B258" s="95"/>
      <c r="C258" s="141"/>
      <c r="D258" s="95"/>
      <c r="E258" s="95"/>
      <c r="F258" s="95"/>
      <c r="G258" s="95"/>
      <c r="H258" s="95"/>
    </row>
    <row r="259" spans="2:8" x14ac:dyDescent="0.3">
      <c r="B259" s="95"/>
      <c r="C259" s="141"/>
      <c r="D259" s="95"/>
      <c r="E259" s="95"/>
      <c r="F259" s="95"/>
      <c r="G259" s="95"/>
      <c r="H259" s="95"/>
    </row>
    <row r="260" spans="2:8" x14ac:dyDescent="0.3">
      <c r="B260" s="95"/>
      <c r="C260" s="141"/>
      <c r="D260" s="95"/>
      <c r="E260" s="95"/>
      <c r="F260" s="95"/>
      <c r="G260" s="95"/>
      <c r="H260" s="95"/>
    </row>
    <row r="261" spans="2:8" x14ac:dyDescent="0.3">
      <c r="B261" s="95"/>
      <c r="C261" s="141"/>
      <c r="D261" s="95"/>
      <c r="E261" s="95"/>
      <c r="F261" s="95"/>
      <c r="G261" s="95"/>
      <c r="H261" s="95"/>
    </row>
    <row r="262" spans="2:8" x14ac:dyDescent="0.3">
      <c r="B262" s="95"/>
      <c r="C262" s="141"/>
      <c r="D262" s="95"/>
      <c r="E262" s="95"/>
      <c r="F262" s="95"/>
      <c r="G262" s="95"/>
      <c r="H262" s="95"/>
    </row>
    <row r="263" spans="2:8" x14ac:dyDescent="0.3">
      <c r="B263" s="95"/>
      <c r="C263" s="141"/>
      <c r="D263" s="95"/>
      <c r="E263" s="95"/>
      <c r="F263" s="95"/>
      <c r="G263" s="95"/>
      <c r="H263" s="95"/>
    </row>
    <row r="264" spans="2:8" x14ac:dyDescent="0.3">
      <c r="B264" s="95"/>
      <c r="C264" s="141"/>
      <c r="D264" s="95"/>
      <c r="E264" s="95"/>
      <c r="F264" s="95"/>
      <c r="G264" s="95"/>
      <c r="H264" s="95"/>
    </row>
    <row r="265" spans="2:8" x14ac:dyDescent="0.3">
      <c r="B265" s="95"/>
      <c r="C265" s="141"/>
      <c r="D265" s="95"/>
      <c r="E265" s="95"/>
      <c r="F265" s="95"/>
      <c r="G265" s="95"/>
      <c r="H265" s="95"/>
    </row>
    <row r="266" spans="2:8" x14ac:dyDescent="0.3">
      <c r="B266" s="95"/>
      <c r="C266" s="141"/>
      <c r="D266" s="95"/>
      <c r="E266" s="95"/>
      <c r="F266" s="95"/>
      <c r="G266" s="95"/>
      <c r="H266" s="95"/>
    </row>
    <row r="267" spans="2:8" x14ac:dyDescent="0.3">
      <c r="B267" s="95"/>
      <c r="C267" s="141"/>
      <c r="D267" s="95"/>
      <c r="E267" s="95"/>
      <c r="F267" s="95"/>
      <c r="G267" s="95"/>
      <c r="H267" s="95"/>
    </row>
    <row r="268" spans="2:8" x14ac:dyDescent="0.3">
      <c r="B268" s="95"/>
      <c r="C268" s="141"/>
      <c r="D268" s="95"/>
      <c r="E268" s="95"/>
      <c r="F268" s="95"/>
      <c r="G268" s="95"/>
      <c r="H268" s="95"/>
    </row>
    <row r="269" spans="2:8" x14ac:dyDescent="0.3">
      <c r="B269" s="95"/>
      <c r="C269" s="141"/>
      <c r="D269" s="95"/>
      <c r="E269" s="95"/>
      <c r="F269" s="95"/>
      <c r="G269" s="95"/>
      <c r="H269" s="95"/>
    </row>
    <row r="270" spans="2:8" x14ac:dyDescent="0.3">
      <c r="B270" s="95"/>
      <c r="C270" s="141"/>
      <c r="D270" s="95"/>
      <c r="E270" s="95"/>
      <c r="F270" s="95"/>
      <c r="G270" s="95"/>
      <c r="H270" s="95"/>
    </row>
    <row r="271" spans="2:8" x14ac:dyDescent="0.3">
      <c r="B271" s="95"/>
      <c r="C271" s="141"/>
      <c r="D271" s="95"/>
      <c r="E271" s="95"/>
      <c r="F271" s="95"/>
      <c r="G271" s="95"/>
      <c r="H271" s="95"/>
    </row>
    <row r="272" spans="2:8" x14ac:dyDescent="0.3">
      <c r="B272" s="95"/>
      <c r="C272" s="141"/>
      <c r="D272" s="95"/>
      <c r="E272" s="95"/>
      <c r="F272" s="95"/>
      <c r="G272" s="95"/>
      <c r="H272" s="95"/>
    </row>
    <row r="273" spans="2:8" x14ac:dyDescent="0.3">
      <c r="B273" s="95"/>
      <c r="C273" s="141"/>
      <c r="D273" s="95"/>
      <c r="E273" s="95"/>
      <c r="F273" s="95"/>
      <c r="G273" s="95"/>
      <c r="H273" s="95"/>
    </row>
  </sheetData>
  <printOptions horizontalCentered="1"/>
  <pageMargins left="0" right="0" top="0.2" bottom="0.4" header="0" footer="0"/>
  <pageSetup orientation="landscape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C464C-2935-4463-B261-E0CE2FAB302D}">
  <sheetPr codeName="Sheet5">
    <tabColor rgb="FF00B0F0"/>
  </sheetPr>
  <dimension ref="A1:K186"/>
  <sheetViews>
    <sheetView showGridLine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9.109375" defaultRowHeight="15.6" x14ac:dyDescent="0.3"/>
  <cols>
    <col min="1" max="1" width="6.6640625" style="137" customWidth="1"/>
    <col min="2" max="2" width="36.33203125" style="137" customWidth="1"/>
    <col min="3" max="5" width="12.6640625" style="137" customWidth="1"/>
    <col min="6" max="6" width="12.88671875" style="137" customWidth="1"/>
    <col min="7" max="7" width="13.21875" style="137" customWidth="1"/>
    <col min="8" max="8" width="13.109375" style="137" customWidth="1"/>
    <col min="9" max="9" width="5.6640625" style="137" customWidth="1"/>
    <col min="10" max="16384" width="9.109375" style="138"/>
  </cols>
  <sheetData>
    <row r="1" spans="1:9" ht="17.399999999999999" x14ac:dyDescent="0.3">
      <c r="A1" s="149" t="s">
        <v>288</v>
      </c>
      <c r="C1" s="181"/>
      <c r="D1" s="181"/>
      <c r="E1" s="139"/>
      <c r="F1" s="140"/>
      <c r="G1" s="140"/>
      <c r="H1" s="140"/>
      <c r="I1" s="95"/>
    </row>
    <row r="2" spans="1:9" x14ac:dyDescent="0.3">
      <c r="A2" s="95" t="s">
        <v>225</v>
      </c>
      <c r="C2" s="143"/>
      <c r="D2" s="143"/>
      <c r="E2" s="143"/>
      <c r="F2" s="165"/>
      <c r="G2" s="165"/>
      <c r="H2" s="165"/>
      <c r="I2" s="95"/>
    </row>
    <row r="3" spans="1:9" ht="7.8" customHeight="1" x14ac:dyDescent="0.3">
      <c r="A3" s="95"/>
      <c r="C3" s="143"/>
      <c r="D3" s="143"/>
      <c r="E3" s="143"/>
      <c r="F3" s="165"/>
      <c r="G3" s="165"/>
      <c r="H3" s="165"/>
      <c r="I3" s="95"/>
    </row>
    <row r="4" spans="1:9" ht="19.2" x14ac:dyDescent="0.6">
      <c r="A4" s="144"/>
      <c r="B4" s="145"/>
      <c r="C4" s="180" t="s">
        <v>4</v>
      </c>
      <c r="D4" s="180"/>
      <c r="E4" s="180"/>
      <c r="F4" s="180" t="s">
        <v>6</v>
      </c>
      <c r="G4" s="180"/>
      <c r="H4" s="180"/>
    </row>
    <row r="5" spans="1:9" s="166" customFormat="1" ht="19.2" x14ac:dyDescent="0.6">
      <c r="A5" s="145" t="s">
        <v>3</v>
      </c>
      <c r="B5" s="145" t="s">
        <v>8</v>
      </c>
      <c r="C5" s="148" t="s">
        <v>1</v>
      </c>
      <c r="D5" s="148" t="s">
        <v>2</v>
      </c>
      <c r="E5" s="148" t="s">
        <v>5</v>
      </c>
      <c r="F5" s="148" t="s">
        <v>1</v>
      </c>
      <c r="G5" s="148" t="s">
        <v>2</v>
      </c>
      <c r="H5" s="148" t="s">
        <v>5</v>
      </c>
      <c r="I5" s="94"/>
    </row>
    <row r="6" spans="1:9" x14ac:dyDescent="0.3">
      <c r="A6" s="168">
        <v>1</v>
      </c>
      <c r="B6" s="169" t="s">
        <v>33</v>
      </c>
      <c r="C6" s="170">
        <v>0</v>
      </c>
      <c r="D6" s="121">
        <v>7074</v>
      </c>
      <c r="E6" s="170">
        <v>7074</v>
      </c>
      <c r="F6" s="171">
        <v>0</v>
      </c>
      <c r="G6" s="171">
        <v>2.9802499999999998E-3</v>
      </c>
      <c r="H6" s="171">
        <v>2.9802499999999998E-3</v>
      </c>
      <c r="I6" s="95"/>
    </row>
    <row r="7" spans="1:9" x14ac:dyDescent="0.3">
      <c r="A7" s="168">
        <v>2</v>
      </c>
      <c r="B7" s="169" t="s">
        <v>34</v>
      </c>
      <c r="C7" s="172">
        <v>0</v>
      </c>
      <c r="D7" s="173">
        <v>8643</v>
      </c>
      <c r="E7" s="174">
        <v>8643</v>
      </c>
      <c r="F7" s="171">
        <v>0</v>
      </c>
      <c r="G7" s="171">
        <v>3.6412599999999999E-3</v>
      </c>
      <c r="H7" s="171">
        <v>3.6412599999999999E-3</v>
      </c>
      <c r="I7" s="95"/>
    </row>
    <row r="8" spans="1:9" x14ac:dyDescent="0.3">
      <c r="A8" s="168">
        <v>122</v>
      </c>
      <c r="B8" s="169" t="s">
        <v>232</v>
      </c>
      <c r="C8" s="172">
        <v>0</v>
      </c>
      <c r="D8" s="173">
        <v>2660</v>
      </c>
      <c r="E8" s="173">
        <v>2660</v>
      </c>
      <c r="F8" s="171">
        <v>0</v>
      </c>
      <c r="G8" s="171">
        <v>1.1206499999999999E-3</v>
      </c>
      <c r="H8" s="171">
        <v>1.1206499999999999E-3</v>
      </c>
      <c r="I8" s="95"/>
    </row>
    <row r="9" spans="1:9" x14ac:dyDescent="0.3">
      <c r="A9" s="168">
        <v>3</v>
      </c>
      <c r="B9" s="169" t="s">
        <v>35</v>
      </c>
      <c r="C9" s="172">
        <v>0</v>
      </c>
      <c r="D9" s="173">
        <v>10973</v>
      </c>
      <c r="E9" s="174">
        <v>10973</v>
      </c>
      <c r="F9" s="171">
        <v>0</v>
      </c>
      <c r="G9" s="171">
        <v>4.6228800000000002E-3</v>
      </c>
      <c r="H9" s="171">
        <v>4.6228800000000002E-3</v>
      </c>
      <c r="I9" s="95"/>
    </row>
    <row r="10" spans="1:9" x14ac:dyDescent="0.3">
      <c r="A10" s="168">
        <v>124</v>
      </c>
      <c r="B10" s="169" t="s">
        <v>233</v>
      </c>
      <c r="C10" s="172">
        <v>0</v>
      </c>
      <c r="D10" s="173">
        <v>9411</v>
      </c>
      <c r="E10" s="173">
        <v>9411</v>
      </c>
      <c r="F10" s="171">
        <v>0</v>
      </c>
      <c r="G10" s="171">
        <v>3.96482E-3</v>
      </c>
      <c r="H10" s="171">
        <v>3.96482E-3</v>
      </c>
      <c r="I10" s="95"/>
    </row>
    <row r="11" spans="1:9" x14ac:dyDescent="0.3">
      <c r="A11" s="168">
        <v>125</v>
      </c>
      <c r="B11" s="169" t="s">
        <v>234</v>
      </c>
      <c r="C11" s="172">
        <v>0</v>
      </c>
      <c r="D11" s="173">
        <v>1011</v>
      </c>
      <c r="E11" s="173">
        <v>1011</v>
      </c>
      <c r="F11" s="171">
        <v>0</v>
      </c>
      <c r="G11" s="171">
        <v>4.2592999999999998E-4</v>
      </c>
      <c r="H11" s="171">
        <v>4.2592999999999998E-4</v>
      </c>
      <c r="I11" s="95"/>
    </row>
    <row r="12" spans="1:9" x14ac:dyDescent="0.3">
      <c r="A12" s="168">
        <v>4</v>
      </c>
      <c r="B12" s="169" t="s">
        <v>36</v>
      </c>
      <c r="C12" s="172">
        <v>0</v>
      </c>
      <c r="D12" s="173">
        <v>3418</v>
      </c>
      <c r="E12" s="174">
        <v>3418</v>
      </c>
      <c r="F12" s="171">
        <v>0</v>
      </c>
      <c r="G12" s="171">
        <v>1.4399899999999999E-3</v>
      </c>
      <c r="H12" s="171">
        <v>1.4399899999999999E-3</v>
      </c>
      <c r="I12" s="95"/>
    </row>
    <row r="13" spans="1:9" x14ac:dyDescent="0.3">
      <c r="A13" s="168">
        <v>126</v>
      </c>
      <c r="B13" s="169" t="s">
        <v>235</v>
      </c>
      <c r="C13" s="172">
        <v>0</v>
      </c>
      <c r="D13" s="173">
        <v>1911</v>
      </c>
      <c r="E13" s="173">
        <v>1911</v>
      </c>
      <c r="F13" s="171">
        <v>0</v>
      </c>
      <c r="G13" s="171">
        <v>8.051E-4</v>
      </c>
      <c r="H13" s="171">
        <v>8.051E-4</v>
      </c>
      <c r="I13" s="95"/>
    </row>
    <row r="14" spans="1:9" x14ac:dyDescent="0.3">
      <c r="A14" s="168">
        <v>127</v>
      </c>
      <c r="B14" s="169" t="s">
        <v>236</v>
      </c>
      <c r="C14" s="172">
        <v>0</v>
      </c>
      <c r="D14" s="173">
        <v>10885</v>
      </c>
      <c r="E14" s="173">
        <v>10885</v>
      </c>
      <c r="F14" s="171">
        <v>0</v>
      </c>
      <c r="G14" s="171">
        <v>4.5858100000000001E-3</v>
      </c>
      <c r="H14" s="171">
        <v>4.5858100000000001E-3</v>
      </c>
      <c r="I14" s="95"/>
    </row>
    <row r="15" spans="1:9" x14ac:dyDescent="0.3">
      <c r="A15" s="168">
        <v>5</v>
      </c>
      <c r="B15" s="169" t="s">
        <v>37</v>
      </c>
      <c r="C15" s="172">
        <v>0</v>
      </c>
      <c r="D15" s="173">
        <v>14483</v>
      </c>
      <c r="E15" s="174">
        <v>14483</v>
      </c>
      <c r="F15" s="171">
        <v>0</v>
      </c>
      <c r="G15" s="171">
        <v>6.1016300000000002E-3</v>
      </c>
      <c r="H15" s="171">
        <v>6.1016300000000002E-3</v>
      </c>
      <c r="I15" s="95"/>
    </row>
    <row r="16" spans="1:9" x14ac:dyDescent="0.3">
      <c r="A16" s="168">
        <v>6</v>
      </c>
      <c r="B16" s="169" t="s">
        <v>38</v>
      </c>
      <c r="C16" s="172">
        <v>0</v>
      </c>
      <c r="D16" s="173">
        <v>5177</v>
      </c>
      <c r="E16" s="173">
        <v>5177</v>
      </c>
      <c r="F16" s="171">
        <v>0</v>
      </c>
      <c r="G16" s="171">
        <v>2.1810499999999999E-3</v>
      </c>
      <c r="H16" s="171">
        <v>2.1810499999999999E-3</v>
      </c>
      <c r="I16" s="95"/>
    </row>
    <row r="17" spans="1:11" x14ac:dyDescent="0.3">
      <c r="A17" s="168">
        <v>128</v>
      </c>
      <c r="B17" s="169" t="s">
        <v>157</v>
      </c>
      <c r="C17" s="172">
        <v>0</v>
      </c>
      <c r="D17" s="173">
        <v>4544</v>
      </c>
      <c r="E17" s="173">
        <v>4544</v>
      </c>
      <c r="F17" s="171">
        <v>0</v>
      </c>
      <c r="G17" s="171">
        <v>1.9143700000000001E-3</v>
      </c>
      <c r="H17" s="171">
        <v>1.9143700000000001E-3</v>
      </c>
      <c r="I17" s="95"/>
    </row>
    <row r="18" spans="1:11" x14ac:dyDescent="0.3">
      <c r="A18" s="168">
        <v>7</v>
      </c>
      <c r="B18" s="169" t="s">
        <v>39</v>
      </c>
      <c r="C18" s="172">
        <v>0</v>
      </c>
      <c r="D18" s="173">
        <v>3897</v>
      </c>
      <c r="E18" s="173">
        <v>3897</v>
      </c>
      <c r="F18" s="171">
        <v>0</v>
      </c>
      <c r="G18" s="171">
        <v>1.64179E-3</v>
      </c>
      <c r="H18" s="171">
        <v>1.64179E-3</v>
      </c>
      <c r="I18" s="95"/>
    </row>
    <row r="19" spans="1:11" x14ac:dyDescent="0.3">
      <c r="A19" s="168">
        <v>129</v>
      </c>
      <c r="B19" s="169" t="s">
        <v>237</v>
      </c>
      <c r="C19" s="172">
        <v>0</v>
      </c>
      <c r="D19" s="173">
        <v>2309</v>
      </c>
      <c r="E19" s="173">
        <v>2309</v>
      </c>
      <c r="F19" s="171">
        <v>0</v>
      </c>
      <c r="G19" s="171">
        <v>9.7276999999999997E-4</v>
      </c>
      <c r="H19" s="171">
        <v>9.7276999999999997E-4</v>
      </c>
      <c r="I19" s="95"/>
    </row>
    <row r="20" spans="1:11" x14ac:dyDescent="0.3">
      <c r="A20" s="168">
        <v>131</v>
      </c>
      <c r="B20" s="169" t="s">
        <v>238</v>
      </c>
      <c r="C20" s="172">
        <v>0</v>
      </c>
      <c r="D20" s="173">
        <v>4210</v>
      </c>
      <c r="E20" s="173">
        <v>4210</v>
      </c>
      <c r="F20" s="171">
        <v>0</v>
      </c>
      <c r="G20" s="171">
        <v>1.77366E-3</v>
      </c>
      <c r="H20" s="171">
        <v>1.77366E-3</v>
      </c>
      <c r="I20" s="95"/>
    </row>
    <row r="21" spans="1:11" x14ac:dyDescent="0.3">
      <c r="A21" s="168">
        <v>8</v>
      </c>
      <c r="B21" s="169" t="s">
        <v>40</v>
      </c>
      <c r="C21" s="172">
        <v>0</v>
      </c>
      <c r="D21" s="173">
        <v>73769</v>
      </c>
      <c r="E21" s="173">
        <v>73769</v>
      </c>
      <c r="F21" s="171">
        <v>0</v>
      </c>
      <c r="G21" s="171">
        <v>3.107859E-2</v>
      </c>
      <c r="H21" s="171">
        <v>3.107859E-2</v>
      </c>
      <c r="I21" s="95"/>
    </row>
    <row r="22" spans="1:11" x14ac:dyDescent="0.3">
      <c r="A22" s="168">
        <v>9</v>
      </c>
      <c r="B22" s="175" t="s">
        <v>41</v>
      </c>
      <c r="C22" s="172">
        <v>0</v>
      </c>
      <c r="D22" s="173">
        <v>7949</v>
      </c>
      <c r="E22" s="173">
        <v>7949</v>
      </c>
      <c r="F22" s="171">
        <v>0</v>
      </c>
      <c r="G22" s="171">
        <v>3.3488799999999998E-3</v>
      </c>
      <c r="H22" s="171">
        <v>3.3488799999999998E-3</v>
      </c>
      <c r="I22" s="95"/>
    </row>
    <row r="23" spans="1:11" x14ac:dyDescent="0.3">
      <c r="A23" s="168">
        <v>134</v>
      </c>
      <c r="B23" s="169" t="s">
        <v>239</v>
      </c>
      <c r="C23" s="172">
        <v>0</v>
      </c>
      <c r="D23" s="173">
        <v>13667</v>
      </c>
      <c r="E23" s="173">
        <v>13667</v>
      </c>
      <c r="F23" s="171">
        <v>0</v>
      </c>
      <c r="G23" s="171">
        <v>5.7578500000000001E-3</v>
      </c>
      <c r="H23" s="171">
        <v>5.7578500000000001E-3</v>
      </c>
      <c r="I23" s="95"/>
    </row>
    <row r="24" spans="1:11" x14ac:dyDescent="0.3">
      <c r="A24" s="168">
        <v>10</v>
      </c>
      <c r="B24" s="169" t="s">
        <v>42</v>
      </c>
      <c r="C24" s="172">
        <v>0</v>
      </c>
      <c r="D24" s="173">
        <v>10322</v>
      </c>
      <c r="E24" s="173">
        <v>10322</v>
      </c>
      <c r="F24" s="171">
        <v>0</v>
      </c>
      <c r="G24" s="171">
        <v>4.3486200000000001E-3</v>
      </c>
      <c r="H24" s="171">
        <v>4.3486200000000001E-3</v>
      </c>
      <c r="I24" s="95"/>
    </row>
    <row r="25" spans="1:11" x14ac:dyDescent="0.3">
      <c r="A25" s="168">
        <v>11</v>
      </c>
      <c r="B25" s="169" t="s">
        <v>43</v>
      </c>
      <c r="C25" s="172">
        <v>0</v>
      </c>
      <c r="D25" s="173">
        <v>10071</v>
      </c>
      <c r="E25" s="173">
        <v>10071</v>
      </c>
      <c r="F25" s="171">
        <v>0</v>
      </c>
      <c r="G25" s="171">
        <v>4.2428700000000001E-3</v>
      </c>
      <c r="H25" s="171">
        <v>4.2428700000000001E-3</v>
      </c>
      <c r="I25" s="95"/>
    </row>
    <row r="26" spans="1:11" x14ac:dyDescent="0.3">
      <c r="A26" s="168">
        <v>12</v>
      </c>
      <c r="B26" s="169" t="s">
        <v>44</v>
      </c>
      <c r="C26" s="172">
        <v>0</v>
      </c>
      <c r="D26" s="173">
        <v>3559</v>
      </c>
      <c r="E26" s="173">
        <v>3559</v>
      </c>
      <c r="F26" s="171">
        <v>0</v>
      </c>
      <c r="G26" s="171">
        <v>1.49939E-3</v>
      </c>
      <c r="H26" s="171">
        <v>1.49939E-3</v>
      </c>
      <c r="I26" s="95"/>
    </row>
    <row r="27" spans="1:11" x14ac:dyDescent="0.3">
      <c r="A27" s="168">
        <v>13</v>
      </c>
      <c r="B27" s="169" t="s">
        <v>45</v>
      </c>
      <c r="C27" s="172">
        <v>0</v>
      </c>
      <c r="D27" s="173">
        <v>5194</v>
      </c>
      <c r="E27" s="173">
        <v>5194</v>
      </c>
      <c r="F27" s="171">
        <v>0</v>
      </c>
      <c r="G27" s="171">
        <v>2.1882099999999999E-3</v>
      </c>
      <c r="H27" s="171">
        <v>2.1882099999999999E-3</v>
      </c>
      <c r="I27" s="95"/>
    </row>
    <row r="28" spans="1:11" ht="17.399999999999999" x14ac:dyDescent="0.45">
      <c r="A28" s="168">
        <v>14</v>
      </c>
      <c r="B28" s="169" t="s">
        <v>46</v>
      </c>
      <c r="C28" s="172">
        <v>0</v>
      </c>
      <c r="D28" s="173">
        <v>6835</v>
      </c>
      <c r="E28" s="173">
        <v>6835</v>
      </c>
      <c r="F28" s="171">
        <v>0</v>
      </c>
      <c r="G28" s="171">
        <v>2.8795600000000002E-3</v>
      </c>
      <c r="H28" s="171">
        <v>2.8795600000000002E-3</v>
      </c>
      <c r="I28" s="95"/>
      <c r="K28" s="167"/>
    </row>
    <row r="29" spans="1:11" x14ac:dyDescent="0.3">
      <c r="A29" s="168">
        <v>15</v>
      </c>
      <c r="B29" s="169" t="s">
        <v>47</v>
      </c>
      <c r="C29" s="172">
        <v>0</v>
      </c>
      <c r="D29" s="173">
        <v>41179</v>
      </c>
      <c r="E29" s="173">
        <v>41179</v>
      </c>
      <c r="F29" s="171">
        <v>0</v>
      </c>
      <c r="G29" s="171">
        <v>1.7348550000000001E-2</v>
      </c>
      <c r="H29" s="171">
        <v>1.7348550000000001E-2</v>
      </c>
      <c r="I29" s="95"/>
    </row>
    <row r="30" spans="1:11" x14ac:dyDescent="0.3">
      <c r="A30" s="168">
        <v>136</v>
      </c>
      <c r="B30" s="169" t="s">
        <v>240</v>
      </c>
      <c r="C30" s="172">
        <v>0</v>
      </c>
      <c r="D30" s="173">
        <v>1735</v>
      </c>
      <c r="E30" s="173">
        <v>1735</v>
      </c>
      <c r="F30" s="171">
        <v>0</v>
      </c>
      <c r="G30" s="171">
        <v>7.3094999999999996E-4</v>
      </c>
      <c r="H30" s="171">
        <v>7.3094999999999996E-4</v>
      </c>
      <c r="I30" s="95"/>
    </row>
    <row r="31" spans="1:11" x14ac:dyDescent="0.3">
      <c r="A31" s="168">
        <v>16</v>
      </c>
      <c r="B31" s="169" t="s">
        <v>48</v>
      </c>
      <c r="C31" s="172">
        <v>0</v>
      </c>
      <c r="D31" s="173">
        <v>5723</v>
      </c>
      <c r="E31" s="173">
        <v>5723</v>
      </c>
      <c r="F31" s="171">
        <v>0</v>
      </c>
      <c r="G31" s="171">
        <v>2.4110799999999999E-3</v>
      </c>
      <c r="H31" s="171">
        <v>2.4110799999999999E-3</v>
      </c>
      <c r="I31" s="95"/>
    </row>
    <row r="32" spans="1:11" x14ac:dyDescent="0.3">
      <c r="A32" s="168">
        <v>17</v>
      </c>
      <c r="B32" s="169" t="s">
        <v>49</v>
      </c>
      <c r="C32" s="172">
        <v>0</v>
      </c>
      <c r="D32" s="173">
        <v>4645</v>
      </c>
      <c r="E32" s="173">
        <v>4645</v>
      </c>
      <c r="F32" s="171">
        <v>0</v>
      </c>
      <c r="G32" s="171">
        <v>1.95692E-3</v>
      </c>
      <c r="H32" s="171">
        <v>1.95692E-3</v>
      </c>
      <c r="I32" s="95"/>
    </row>
    <row r="33" spans="1:9" x14ac:dyDescent="0.3">
      <c r="A33" s="168">
        <v>18</v>
      </c>
      <c r="B33" s="169" t="s">
        <v>50</v>
      </c>
      <c r="C33" s="172">
        <v>0</v>
      </c>
      <c r="D33" s="173">
        <v>9133</v>
      </c>
      <c r="E33" s="173">
        <v>9133</v>
      </c>
      <c r="F33" s="171">
        <v>0</v>
      </c>
      <c r="G33" s="171">
        <v>3.8476999999999999E-3</v>
      </c>
      <c r="H33" s="171">
        <v>3.8476999999999999E-3</v>
      </c>
      <c r="I33" s="95"/>
    </row>
    <row r="34" spans="1:9" x14ac:dyDescent="0.3">
      <c r="A34" s="168">
        <v>19</v>
      </c>
      <c r="B34" s="169" t="s">
        <v>51</v>
      </c>
      <c r="C34" s="172">
        <v>0</v>
      </c>
      <c r="D34" s="173">
        <v>16963</v>
      </c>
      <c r="E34" s="173">
        <v>16963</v>
      </c>
      <c r="F34" s="171">
        <v>0</v>
      </c>
      <c r="G34" s="171">
        <v>7.1464400000000004E-3</v>
      </c>
      <c r="H34" s="171">
        <v>7.1464400000000004E-3</v>
      </c>
      <c r="I34" s="95"/>
    </row>
    <row r="35" spans="1:9" x14ac:dyDescent="0.3">
      <c r="A35" s="168">
        <v>140</v>
      </c>
      <c r="B35" s="169" t="s">
        <v>241</v>
      </c>
      <c r="C35" s="172">
        <v>0</v>
      </c>
      <c r="D35" s="173">
        <v>4027</v>
      </c>
      <c r="E35" s="173">
        <v>4027</v>
      </c>
      <c r="F35" s="171">
        <v>0</v>
      </c>
      <c r="G35" s="171">
        <v>1.69656E-3</v>
      </c>
      <c r="H35" s="171">
        <v>1.69656E-3</v>
      </c>
      <c r="I35" s="95"/>
    </row>
    <row r="36" spans="1:9" x14ac:dyDescent="0.3">
      <c r="A36" s="168">
        <v>20</v>
      </c>
      <c r="B36" s="169" t="s">
        <v>52</v>
      </c>
      <c r="C36" s="172">
        <v>0</v>
      </c>
      <c r="D36" s="173">
        <v>2145</v>
      </c>
      <c r="E36" s="173">
        <v>2145</v>
      </c>
      <c r="F36" s="171">
        <v>0</v>
      </c>
      <c r="G36" s="171">
        <v>9.0368000000000002E-4</v>
      </c>
      <c r="H36" s="171">
        <v>9.0368000000000002E-4</v>
      </c>
      <c r="I36" s="95"/>
    </row>
    <row r="37" spans="1:9" x14ac:dyDescent="0.3">
      <c r="A37" s="168">
        <v>21</v>
      </c>
      <c r="B37" s="169" t="s">
        <v>53</v>
      </c>
      <c r="C37" s="172">
        <v>0</v>
      </c>
      <c r="D37" s="173">
        <v>6289</v>
      </c>
      <c r="E37" s="173">
        <v>6289</v>
      </c>
      <c r="F37" s="171">
        <v>0</v>
      </c>
      <c r="G37" s="171">
        <v>2.6495300000000002E-3</v>
      </c>
      <c r="H37" s="171">
        <v>2.6495300000000002E-3</v>
      </c>
      <c r="I37" s="95"/>
    </row>
    <row r="38" spans="1:9" x14ac:dyDescent="0.3">
      <c r="A38" s="168">
        <v>22</v>
      </c>
      <c r="B38" s="169" t="s">
        <v>54</v>
      </c>
      <c r="C38" s="172">
        <v>0</v>
      </c>
      <c r="D38" s="173">
        <v>11552</v>
      </c>
      <c r="E38" s="173">
        <v>11552</v>
      </c>
      <c r="F38" s="171">
        <v>0</v>
      </c>
      <c r="G38" s="171">
        <v>4.8668100000000001E-3</v>
      </c>
      <c r="H38" s="171">
        <v>4.8668100000000001E-3</v>
      </c>
      <c r="I38" s="95"/>
    </row>
    <row r="39" spans="1:9" x14ac:dyDescent="0.3">
      <c r="A39" s="168">
        <v>23</v>
      </c>
      <c r="B39" s="169" t="s">
        <v>55</v>
      </c>
      <c r="C39" s="172">
        <v>0</v>
      </c>
      <c r="D39" s="173">
        <v>5944</v>
      </c>
      <c r="E39" s="173">
        <v>5944</v>
      </c>
      <c r="F39" s="171">
        <v>0</v>
      </c>
      <c r="G39" s="171">
        <v>2.5041799999999999E-3</v>
      </c>
      <c r="H39" s="171">
        <v>2.5041799999999999E-3</v>
      </c>
      <c r="I39" s="95"/>
    </row>
    <row r="40" spans="1:9" x14ac:dyDescent="0.3">
      <c r="A40" s="168">
        <v>144</v>
      </c>
      <c r="B40" s="169" t="s">
        <v>242</v>
      </c>
      <c r="C40" s="172">
        <v>0</v>
      </c>
      <c r="D40" s="173">
        <v>2515</v>
      </c>
      <c r="E40" s="173">
        <v>2515</v>
      </c>
      <c r="F40" s="171">
        <v>0</v>
      </c>
      <c r="G40" s="171">
        <v>1.05956E-3</v>
      </c>
      <c r="H40" s="171">
        <v>1.05956E-3</v>
      </c>
      <c r="I40" s="95"/>
    </row>
    <row r="41" spans="1:9" x14ac:dyDescent="0.3">
      <c r="A41" s="168">
        <v>24</v>
      </c>
      <c r="B41" s="169" t="s">
        <v>56</v>
      </c>
      <c r="C41" s="172">
        <v>0</v>
      </c>
      <c r="D41" s="173">
        <v>20348</v>
      </c>
      <c r="E41" s="173">
        <v>20348</v>
      </c>
      <c r="F41" s="171">
        <v>0</v>
      </c>
      <c r="G41" s="171">
        <v>8.5725300000000001E-3</v>
      </c>
      <c r="H41" s="171">
        <v>8.5725300000000001E-3</v>
      </c>
      <c r="I41" s="95"/>
    </row>
    <row r="42" spans="1:9" x14ac:dyDescent="0.3">
      <c r="A42" s="168">
        <v>25</v>
      </c>
      <c r="B42" s="169" t="s">
        <v>57</v>
      </c>
      <c r="C42" s="172">
        <v>0</v>
      </c>
      <c r="D42" s="173">
        <v>15688</v>
      </c>
      <c r="E42" s="173">
        <v>15688</v>
      </c>
      <c r="F42" s="171">
        <v>0</v>
      </c>
      <c r="G42" s="171">
        <v>6.6092900000000003E-3</v>
      </c>
      <c r="H42" s="171">
        <v>6.6092900000000003E-3</v>
      </c>
      <c r="I42" s="95"/>
    </row>
    <row r="43" spans="1:9" x14ac:dyDescent="0.3">
      <c r="A43" s="168">
        <v>26</v>
      </c>
      <c r="B43" s="169" t="s">
        <v>58</v>
      </c>
      <c r="C43" s="172">
        <v>0</v>
      </c>
      <c r="D43" s="173">
        <v>8455</v>
      </c>
      <c r="E43" s="173">
        <v>8455</v>
      </c>
      <c r="F43" s="171">
        <v>0</v>
      </c>
      <c r="G43" s="171">
        <v>3.5620600000000001E-3</v>
      </c>
      <c r="H43" s="171">
        <v>3.5620600000000001E-3</v>
      </c>
      <c r="I43" s="95"/>
    </row>
    <row r="44" spans="1:9" x14ac:dyDescent="0.3">
      <c r="A44" s="168">
        <v>27</v>
      </c>
      <c r="B44" s="169" t="s">
        <v>59</v>
      </c>
      <c r="C44" s="172">
        <v>0</v>
      </c>
      <c r="D44" s="173">
        <v>4342</v>
      </c>
      <c r="E44" s="173">
        <v>4342</v>
      </c>
      <c r="F44" s="171">
        <v>0</v>
      </c>
      <c r="G44" s="171">
        <v>1.82927E-3</v>
      </c>
      <c r="H44" s="171">
        <v>1.82927E-3</v>
      </c>
      <c r="I44" s="95"/>
    </row>
    <row r="45" spans="1:9" x14ac:dyDescent="0.3">
      <c r="A45" s="168">
        <v>147</v>
      </c>
      <c r="B45" s="169" t="s">
        <v>243</v>
      </c>
      <c r="C45" s="172">
        <v>0</v>
      </c>
      <c r="D45" s="173">
        <v>953</v>
      </c>
      <c r="E45" s="173">
        <v>953</v>
      </c>
      <c r="F45" s="171">
        <v>0</v>
      </c>
      <c r="G45" s="171">
        <v>4.015E-4</v>
      </c>
      <c r="H45" s="171">
        <v>4.015E-4</v>
      </c>
      <c r="I45" s="95"/>
    </row>
    <row r="46" spans="1:9" x14ac:dyDescent="0.3">
      <c r="A46" s="168">
        <v>150</v>
      </c>
      <c r="B46" s="169" t="s">
        <v>244</v>
      </c>
      <c r="C46" s="172">
        <v>0</v>
      </c>
      <c r="D46" s="173">
        <v>8613</v>
      </c>
      <c r="E46" s="173">
        <v>8613</v>
      </c>
      <c r="F46" s="171">
        <v>0</v>
      </c>
      <c r="G46" s="171">
        <v>3.6286199999999999E-3</v>
      </c>
      <c r="H46" s="171">
        <v>3.6286199999999999E-3</v>
      </c>
      <c r="I46" s="95"/>
    </row>
    <row r="47" spans="1:9" x14ac:dyDescent="0.3">
      <c r="A47" s="168">
        <v>151</v>
      </c>
      <c r="B47" s="169" t="s">
        <v>245</v>
      </c>
      <c r="C47" s="172">
        <v>0</v>
      </c>
      <c r="D47" s="173">
        <v>13559</v>
      </c>
      <c r="E47" s="173">
        <v>13559</v>
      </c>
      <c r="F47" s="171">
        <v>0</v>
      </c>
      <c r="G47" s="171">
        <v>5.7123499999999997E-3</v>
      </c>
      <c r="H47" s="171">
        <v>5.7123499999999997E-3</v>
      </c>
      <c r="I47" s="95"/>
    </row>
    <row r="48" spans="1:9" x14ac:dyDescent="0.3">
      <c r="A48" s="168">
        <v>28</v>
      </c>
      <c r="B48" s="169" t="s">
        <v>60</v>
      </c>
      <c r="C48" s="172">
        <v>0</v>
      </c>
      <c r="D48" s="173">
        <v>3719</v>
      </c>
      <c r="E48" s="173">
        <v>3719</v>
      </c>
      <c r="F48" s="171">
        <v>0</v>
      </c>
      <c r="G48" s="171">
        <v>1.5667999999999999E-3</v>
      </c>
      <c r="H48" s="171">
        <v>1.5667999999999999E-3</v>
      </c>
      <c r="I48" s="95"/>
    </row>
    <row r="49" spans="1:9" x14ac:dyDescent="0.3">
      <c r="A49" s="168">
        <v>29</v>
      </c>
      <c r="B49" s="169" t="s">
        <v>61</v>
      </c>
      <c r="C49" s="172">
        <v>0</v>
      </c>
      <c r="D49" s="173">
        <v>2655</v>
      </c>
      <c r="E49" s="173">
        <v>2655</v>
      </c>
      <c r="F49" s="171">
        <v>0</v>
      </c>
      <c r="G49" s="171">
        <v>1.1185399999999999E-3</v>
      </c>
      <c r="H49" s="171">
        <v>1.1185399999999999E-3</v>
      </c>
      <c r="I49" s="95"/>
    </row>
    <row r="50" spans="1:9" x14ac:dyDescent="0.3">
      <c r="A50" s="168">
        <v>154</v>
      </c>
      <c r="B50" s="169" t="s">
        <v>246</v>
      </c>
      <c r="C50" s="172">
        <v>0</v>
      </c>
      <c r="D50" s="173">
        <v>6977</v>
      </c>
      <c r="E50" s="173">
        <v>6977</v>
      </c>
      <c r="F50" s="171">
        <v>0</v>
      </c>
      <c r="G50" s="171">
        <v>2.9393800000000001E-3</v>
      </c>
      <c r="H50" s="171">
        <v>2.9393800000000001E-3</v>
      </c>
      <c r="I50" s="95"/>
    </row>
    <row r="51" spans="1:9" x14ac:dyDescent="0.3">
      <c r="A51" s="168">
        <v>30</v>
      </c>
      <c r="B51" s="169" t="s">
        <v>62</v>
      </c>
      <c r="C51" s="172">
        <v>0</v>
      </c>
      <c r="D51" s="173">
        <v>36981</v>
      </c>
      <c r="E51" s="173">
        <v>36981</v>
      </c>
      <c r="F51" s="171">
        <v>0</v>
      </c>
      <c r="G51" s="171">
        <v>1.557995E-2</v>
      </c>
      <c r="H51" s="171">
        <v>1.557995E-2</v>
      </c>
      <c r="I51" s="95"/>
    </row>
    <row r="52" spans="1:9" x14ac:dyDescent="0.3">
      <c r="A52" s="168">
        <v>155</v>
      </c>
      <c r="B52" s="169" t="s">
        <v>247</v>
      </c>
      <c r="C52" s="172">
        <v>0</v>
      </c>
      <c r="D52" s="173">
        <v>1875</v>
      </c>
      <c r="E52" s="173">
        <v>1875</v>
      </c>
      <c r="F52" s="171">
        <v>0</v>
      </c>
      <c r="G52" s="171">
        <v>7.8992999999999999E-4</v>
      </c>
      <c r="H52" s="171">
        <v>7.8992999999999999E-4</v>
      </c>
      <c r="I52" s="95"/>
    </row>
    <row r="53" spans="1:9" x14ac:dyDescent="0.3">
      <c r="A53" s="168">
        <v>156</v>
      </c>
      <c r="B53" s="169" t="s">
        <v>248</v>
      </c>
      <c r="C53" s="172">
        <v>0</v>
      </c>
      <c r="D53" s="173">
        <v>3245</v>
      </c>
      <c r="E53" s="173">
        <v>3245</v>
      </c>
      <c r="F53" s="171">
        <v>0</v>
      </c>
      <c r="G53" s="171">
        <v>1.3671099999999999E-3</v>
      </c>
      <c r="H53" s="171">
        <v>1.3671099999999999E-3</v>
      </c>
      <c r="I53" s="95"/>
    </row>
    <row r="54" spans="1:9" x14ac:dyDescent="0.3">
      <c r="A54" s="168">
        <v>158</v>
      </c>
      <c r="B54" s="169" t="s">
        <v>249</v>
      </c>
      <c r="C54" s="172">
        <v>0</v>
      </c>
      <c r="D54" s="173">
        <v>1593</v>
      </c>
      <c r="E54" s="173">
        <v>1593</v>
      </c>
      <c r="F54" s="171">
        <v>0</v>
      </c>
      <c r="G54" s="171">
        <v>6.7111999999999998E-4</v>
      </c>
      <c r="H54" s="171">
        <v>6.7111999999999998E-4</v>
      </c>
      <c r="I54" s="95"/>
    </row>
    <row r="55" spans="1:9" x14ac:dyDescent="0.3">
      <c r="A55" s="168">
        <v>31</v>
      </c>
      <c r="B55" s="169" t="s">
        <v>63</v>
      </c>
      <c r="C55" s="172">
        <v>0</v>
      </c>
      <c r="D55" s="173">
        <v>5464</v>
      </c>
      <c r="E55" s="173">
        <v>5464</v>
      </c>
      <c r="F55" s="171">
        <v>0</v>
      </c>
      <c r="G55" s="171">
        <v>2.30196E-3</v>
      </c>
      <c r="H55" s="171">
        <v>2.30196E-3</v>
      </c>
      <c r="I55" s="95"/>
    </row>
    <row r="56" spans="1:9" x14ac:dyDescent="0.3">
      <c r="A56" s="168">
        <v>160</v>
      </c>
      <c r="B56" s="169" t="s">
        <v>250</v>
      </c>
      <c r="C56" s="172">
        <v>0</v>
      </c>
      <c r="D56" s="173">
        <v>7774</v>
      </c>
      <c r="E56" s="173">
        <v>7774</v>
      </c>
      <c r="F56" s="171">
        <v>0</v>
      </c>
      <c r="G56" s="171">
        <v>3.2751600000000001E-3</v>
      </c>
      <c r="H56" s="171">
        <v>3.2751600000000001E-3</v>
      </c>
      <c r="I56" s="95"/>
    </row>
    <row r="57" spans="1:9" x14ac:dyDescent="0.3">
      <c r="A57" s="168">
        <v>32</v>
      </c>
      <c r="B57" s="169" t="s">
        <v>64</v>
      </c>
      <c r="C57" s="172">
        <v>0</v>
      </c>
      <c r="D57" s="173">
        <v>3228</v>
      </c>
      <c r="E57" s="173">
        <v>3228</v>
      </c>
      <c r="F57" s="171">
        <v>0</v>
      </c>
      <c r="G57" s="171">
        <v>1.35994E-3</v>
      </c>
      <c r="H57" s="171">
        <v>1.35994E-3</v>
      </c>
      <c r="I57" s="95"/>
    </row>
    <row r="58" spans="1:9" x14ac:dyDescent="0.3">
      <c r="A58" s="168">
        <v>161</v>
      </c>
      <c r="B58" s="169" t="s">
        <v>172</v>
      </c>
      <c r="C58" s="172">
        <v>0</v>
      </c>
      <c r="D58" s="173">
        <v>2804</v>
      </c>
      <c r="E58" s="173">
        <v>2804</v>
      </c>
      <c r="F58" s="171">
        <v>0</v>
      </c>
      <c r="G58" s="171">
        <v>1.1813100000000001E-3</v>
      </c>
      <c r="H58" s="171">
        <v>1.1813100000000001E-3</v>
      </c>
      <c r="I58" s="95"/>
    </row>
    <row r="59" spans="1:9" x14ac:dyDescent="0.3">
      <c r="A59" s="168">
        <v>162</v>
      </c>
      <c r="B59" s="169" t="s">
        <v>251</v>
      </c>
      <c r="C59" s="172">
        <v>0</v>
      </c>
      <c r="D59" s="173">
        <v>7755</v>
      </c>
      <c r="E59" s="173">
        <v>7755</v>
      </c>
      <c r="F59" s="171">
        <v>0</v>
      </c>
      <c r="G59" s="171">
        <v>3.2671499999999999E-3</v>
      </c>
      <c r="H59" s="171">
        <v>3.2671499999999999E-3</v>
      </c>
      <c r="I59" s="95"/>
    </row>
    <row r="60" spans="1:9" x14ac:dyDescent="0.3">
      <c r="A60" s="168">
        <v>33</v>
      </c>
      <c r="B60" s="169" t="s">
        <v>65</v>
      </c>
      <c r="C60" s="172">
        <v>0</v>
      </c>
      <c r="D60" s="173">
        <v>6437</v>
      </c>
      <c r="E60" s="173">
        <v>6437</v>
      </c>
      <c r="F60" s="171">
        <v>0</v>
      </c>
      <c r="G60" s="171">
        <v>2.7118799999999998E-3</v>
      </c>
      <c r="H60" s="171">
        <v>2.7118799999999998E-3</v>
      </c>
      <c r="I60" s="95"/>
    </row>
    <row r="61" spans="1:9" x14ac:dyDescent="0.3">
      <c r="A61" s="168">
        <v>163</v>
      </c>
      <c r="B61" s="169" t="s">
        <v>174</v>
      </c>
      <c r="C61" s="172">
        <v>0</v>
      </c>
      <c r="D61" s="173">
        <v>1906</v>
      </c>
      <c r="E61" s="173">
        <v>1906</v>
      </c>
      <c r="F61" s="171">
        <v>0</v>
      </c>
      <c r="G61" s="171">
        <v>8.0298999999999995E-4</v>
      </c>
      <c r="H61" s="171">
        <v>8.0298999999999995E-4</v>
      </c>
      <c r="I61" s="95"/>
    </row>
    <row r="62" spans="1:9" x14ac:dyDescent="0.3">
      <c r="A62" s="168">
        <v>34</v>
      </c>
      <c r="B62" s="169" t="s">
        <v>66</v>
      </c>
      <c r="C62" s="172">
        <v>0</v>
      </c>
      <c r="D62" s="173">
        <v>179971</v>
      </c>
      <c r="E62" s="173">
        <v>179971</v>
      </c>
      <c r="F62" s="171">
        <v>0</v>
      </c>
      <c r="G62" s="171">
        <v>7.5821059999999996E-2</v>
      </c>
      <c r="H62" s="171">
        <v>7.5821059999999996E-2</v>
      </c>
      <c r="I62" s="95"/>
    </row>
    <row r="63" spans="1:9" x14ac:dyDescent="0.3">
      <c r="A63" s="168">
        <v>35</v>
      </c>
      <c r="B63" s="169" t="s">
        <v>67</v>
      </c>
      <c r="C63" s="172">
        <v>0</v>
      </c>
      <c r="D63" s="173">
        <v>6582</v>
      </c>
      <c r="E63" s="173">
        <v>6582</v>
      </c>
      <c r="F63" s="171">
        <v>0</v>
      </c>
      <c r="G63" s="171">
        <v>2.77297E-3</v>
      </c>
      <c r="H63" s="171">
        <v>2.77297E-3</v>
      </c>
      <c r="I63" s="95"/>
    </row>
    <row r="64" spans="1:9" x14ac:dyDescent="0.3">
      <c r="A64" s="168">
        <v>36</v>
      </c>
      <c r="B64" s="169" t="s">
        <v>68</v>
      </c>
      <c r="C64" s="172">
        <v>0</v>
      </c>
      <c r="D64" s="173">
        <v>14759</v>
      </c>
      <c r="E64" s="173">
        <v>14759</v>
      </c>
      <c r="F64" s="171">
        <v>0</v>
      </c>
      <c r="G64" s="171">
        <v>6.2179100000000001E-3</v>
      </c>
      <c r="H64" s="171">
        <v>6.2179100000000001E-3</v>
      </c>
      <c r="I64" s="95"/>
    </row>
    <row r="65" spans="1:9" x14ac:dyDescent="0.3">
      <c r="A65" s="168">
        <v>166</v>
      </c>
      <c r="B65" s="169" t="s">
        <v>175</v>
      </c>
      <c r="C65" s="172">
        <v>0</v>
      </c>
      <c r="D65" s="173">
        <v>11362</v>
      </c>
      <c r="E65" s="173">
        <v>11362</v>
      </c>
      <c r="F65" s="171">
        <v>0</v>
      </c>
      <c r="G65" s="171">
        <v>4.7867700000000001E-3</v>
      </c>
      <c r="H65" s="171">
        <v>4.7867700000000001E-3</v>
      </c>
      <c r="I65" s="95"/>
    </row>
    <row r="66" spans="1:9" x14ac:dyDescent="0.3">
      <c r="A66" s="168">
        <v>167</v>
      </c>
      <c r="B66" s="169" t="s">
        <v>252</v>
      </c>
      <c r="C66" s="172">
        <v>0</v>
      </c>
      <c r="D66" s="173">
        <v>2859</v>
      </c>
      <c r="E66" s="173">
        <v>2859</v>
      </c>
      <c r="F66" s="171">
        <v>0</v>
      </c>
      <c r="G66" s="171">
        <v>1.2044899999999999E-3</v>
      </c>
      <c r="H66" s="171">
        <v>1.2044899999999999E-3</v>
      </c>
      <c r="I66" s="95"/>
    </row>
    <row r="67" spans="1:9" x14ac:dyDescent="0.3">
      <c r="A67" s="168">
        <v>37</v>
      </c>
      <c r="B67" s="169" t="s">
        <v>69</v>
      </c>
      <c r="C67" s="172">
        <v>0</v>
      </c>
      <c r="D67" s="173">
        <v>21447</v>
      </c>
      <c r="E67" s="173">
        <v>21447</v>
      </c>
      <c r="F67" s="171">
        <v>0</v>
      </c>
      <c r="G67" s="171">
        <v>9.0355399999999999E-3</v>
      </c>
      <c r="H67" s="171">
        <v>9.0355399999999999E-3</v>
      </c>
      <c r="I67" s="95"/>
    </row>
    <row r="68" spans="1:9" x14ac:dyDescent="0.3">
      <c r="A68" s="168">
        <v>38</v>
      </c>
      <c r="B68" s="169" t="s">
        <v>70</v>
      </c>
      <c r="C68" s="172">
        <v>0</v>
      </c>
      <c r="D68" s="173">
        <v>1661</v>
      </c>
      <c r="E68" s="173">
        <v>1661</v>
      </c>
      <c r="F68" s="171">
        <v>0</v>
      </c>
      <c r="G68" s="171">
        <v>6.9976999999999995E-4</v>
      </c>
      <c r="H68" s="171">
        <v>6.9976999999999995E-4</v>
      </c>
      <c r="I68" s="95"/>
    </row>
    <row r="69" spans="1:9" x14ac:dyDescent="0.3">
      <c r="A69" s="168">
        <v>170</v>
      </c>
      <c r="B69" s="169" t="s">
        <v>253</v>
      </c>
      <c r="C69" s="172">
        <v>0</v>
      </c>
      <c r="D69" s="173">
        <v>1309</v>
      </c>
      <c r="E69" s="173">
        <v>1309</v>
      </c>
      <c r="F69" s="171">
        <v>0</v>
      </c>
      <c r="G69" s="171">
        <v>5.5148000000000003E-4</v>
      </c>
      <c r="H69" s="171">
        <v>5.5148000000000003E-4</v>
      </c>
      <c r="I69" s="95"/>
    </row>
    <row r="70" spans="1:9" x14ac:dyDescent="0.3">
      <c r="A70" s="168">
        <v>39</v>
      </c>
      <c r="B70" s="169" t="s">
        <v>71</v>
      </c>
      <c r="C70" s="172">
        <v>0</v>
      </c>
      <c r="D70" s="173">
        <v>4720</v>
      </c>
      <c r="E70" s="173">
        <v>4720</v>
      </c>
      <c r="F70" s="171">
        <v>0</v>
      </c>
      <c r="G70" s="171">
        <v>1.9885200000000001E-3</v>
      </c>
      <c r="H70" s="171">
        <v>1.9885200000000001E-3</v>
      </c>
      <c r="I70" s="95"/>
    </row>
    <row r="71" spans="1:9" x14ac:dyDescent="0.3">
      <c r="A71" s="168">
        <v>40</v>
      </c>
      <c r="B71" s="169" t="s">
        <v>72</v>
      </c>
      <c r="C71" s="172">
        <v>0</v>
      </c>
      <c r="D71" s="173">
        <v>7234</v>
      </c>
      <c r="E71" s="173">
        <v>7234</v>
      </c>
      <c r="F71" s="171">
        <v>0</v>
      </c>
      <c r="G71" s="171">
        <v>3.0476600000000002E-3</v>
      </c>
      <c r="H71" s="171">
        <v>3.0476600000000002E-3</v>
      </c>
      <c r="I71" s="95"/>
    </row>
    <row r="72" spans="1:9" x14ac:dyDescent="0.3">
      <c r="A72" s="168">
        <v>173</v>
      </c>
      <c r="B72" s="169" t="s">
        <v>254</v>
      </c>
      <c r="C72" s="172">
        <v>0</v>
      </c>
      <c r="D72" s="173">
        <v>7622</v>
      </c>
      <c r="E72" s="173">
        <v>7622</v>
      </c>
      <c r="F72" s="171">
        <v>0</v>
      </c>
      <c r="G72" s="171">
        <v>3.21112E-3</v>
      </c>
      <c r="H72" s="171">
        <v>3.21112E-3</v>
      </c>
      <c r="I72" s="95"/>
    </row>
    <row r="73" spans="1:9" x14ac:dyDescent="0.3">
      <c r="A73" s="168">
        <v>41</v>
      </c>
      <c r="B73" s="169" t="s">
        <v>73</v>
      </c>
      <c r="C73" s="172">
        <v>0</v>
      </c>
      <c r="D73" s="173">
        <v>10153</v>
      </c>
      <c r="E73" s="173">
        <v>10153</v>
      </c>
      <c r="F73" s="171">
        <v>0</v>
      </c>
      <c r="G73" s="171">
        <v>4.2774199999999997E-3</v>
      </c>
      <c r="H73" s="171">
        <v>4.2774199999999997E-3</v>
      </c>
      <c r="I73" s="95"/>
    </row>
    <row r="74" spans="1:9" x14ac:dyDescent="0.3">
      <c r="A74" s="168">
        <v>42</v>
      </c>
      <c r="B74" s="169" t="s">
        <v>74</v>
      </c>
      <c r="C74" s="172">
        <v>0</v>
      </c>
      <c r="D74" s="173">
        <v>11181</v>
      </c>
      <c r="E74" s="173">
        <v>11181</v>
      </c>
      <c r="F74" s="171">
        <v>0</v>
      </c>
      <c r="G74" s="171">
        <v>4.7105100000000002E-3</v>
      </c>
      <c r="H74" s="171">
        <v>4.7105100000000002E-3</v>
      </c>
      <c r="I74" s="95"/>
    </row>
    <row r="75" spans="1:9" x14ac:dyDescent="0.3">
      <c r="A75" s="168">
        <v>43</v>
      </c>
      <c r="B75" s="169" t="s">
        <v>75</v>
      </c>
      <c r="C75" s="172">
        <v>0</v>
      </c>
      <c r="D75" s="173">
        <v>10598</v>
      </c>
      <c r="E75" s="173">
        <v>10598</v>
      </c>
      <c r="F75" s="171">
        <v>0</v>
      </c>
      <c r="G75" s="171">
        <v>4.4648999999999999E-3</v>
      </c>
      <c r="H75" s="171">
        <v>4.4648999999999999E-3</v>
      </c>
      <c r="I75" s="95"/>
    </row>
    <row r="76" spans="1:9" x14ac:dyDescent="0.3">
      <c r="A76" s="168">
        <v>44</v>
      </c>
      <c r="B76" s="169" t="s">
        <v>76</v>
      </c>
      <c r="C76" s="172">
        <v>0</v>
      </c>
      <c r="D76" s="173">
        <v>5264</v>
      </c>
      <c r="E76" s="173">
        <v>5264</v>
      </c>
      <c r="F76" s="171">
        <v>0</v>
      </c>
      <c r="G76" s="171">
        <v>2.2177E-3</v>
      </c>
      <c r="H76" s="171">
        <v>2.2177E-3</v>
      </c>
      <c r="I76" s="95"/>
    </row>
    <row r="77" spans="1:9" x14ac:dyDescent="0.3">
      <c r="A77" s="168">
        <v>45</v>
      </c>
      <c r="B77" s="169" t="s">
        <v>77</v>
      </c>
      <c r="C77" s="172">
        <v>0</v>
      </c>
      <c r="D77" s="173">
        <v>8481</v>
      </c>
      <c r="E77" s="173">
        <v>8481</v>
      </c>
      <c r="F77" s="171">
        <v>0</v>
      </c>
      <c r="G77" s="171">
        <v>3.5730100000000002E-3</v>
      </c>
      <c r="H77" s="171">
        <v>3.5730100000000002E-3</v>
      </c>
      <c r="I77" s="95"/>
    </row>
    <row r="78" spans="1:9" x14ac:dyDescent="0.3">
      <c r="A78" s="168">
        <v>46</v>
      </c>
      <c r="B78" s="169" t="s">
        <v>78</v>
      </c>
      <c r="C78" s="172">
        <v>0</v>
      </c>
      <c r="D78" s="173">
        <v>5278</v>
      </c>
      <c r="E78" s="173">
        <v>5278</v>
      </c>
      <c r="F78" s="171">
        <v>0</v>
      </c>
      <c r="G78" s="171">
        <v>2.2236000000000001E-3</v>
      </c>
      <c r="H78" s="171">
        <v>2.2236000000000001E-3</v>
      </c>
      <c r="I78" s="95"/>
    </row>
    <row r="79" spans="1:9" x14ac:dyDescent="0.3">
      <c r="A79" s="168">
        <v>47</v>
      </c>
      <c r="B79" s="169" t="s">
        <v>79</v>
      </c>
      <c r="C79" s="172">
        <v>0</v>
      </c>
      <c r="D79" s="173">
        <v>46308</v>
      </c>
      <c r="E79" s="173">
        <v>46308</v>
      </c>
      <c r="F79" s="171">
        <v>0</v>
      </c>
      <c r="G79" s="171">
        <v>1.950938E-2</v>
      </c>
      <c r="H79" s="171">
        <v>1.950938E-2</v>
      </c>
      <c r="I79" s="95"/>
    </row>
    <row r="80" spans="1:9" x14ac:dyDescent="0.3">
      <c r="A80" s="168">
        <v>48</v>
      </c>
      <c r="B80" s="169" t="s">
        <v>80</v>
      </c>
      <c r="C80" s="172">
        <v>0</v>
      </c>
      <c r="D80" s="173">
        <v>9335</v>
      </c>
      <c r="E80" s="173">
        <v>9335</v>
      </c>
      <c r="F80" s="171">
        <v>0</v>
      </c>
      <c r="G80" s="171">
        <v>3.9328000000000002E-3</v>
      </c>
      <c r="H80" s="171">
        <v>3.9328000000000002E-3</v>
      </c>
      <c r="I80" s="95"/>
    </row>
    <row r="81" spans="1:11" x14ac:dyDescent="0.3">
      <c r="A81" s="168">
        <v>180</v>
      </c>
      <c r="B81" s="169" t="s">
        <v>255</v>
      </c>
      <c r="C81" s="172">
        <v>0</v>
      </c>
      <c r="D81" s="173">
        <v>2121</v>
      </c>
      <c r="E81" s="173">
        <v>2121</v>
      </c>
      <c r="F81" s="171">
        <v>0</v>
      </c>
      <c r="G81" s="171">
        <v>8.9357E-4</v>
      </c>
      <c r="H81" s="171">
        <v>8.9357E-4</v>
      </c>
      <c r="I81" s="95"/>
    </row>
    <row r="82" spans="1:11" x14ac:dyDescent="0.3">
      <c r="A82" s="168">
        <v>49</v>
      </c>
      <c r="B82" s="169" t="s">
        <v>81</v>
      </c>
      <c r="C82" s="172">
        <v>0</v>
      </c>
      <c r="D82" s="173">
        <v>8130</v>
      </c>
      <c r="E82" s="173">
        <v>8130</v>
      </c>
      <c r="F82" s="171">
        <v>0</v>
      </c>
      <c r="G82" s="171">
        <v>3.4251400000000001E-3</v>
      </c>
      <c r="H82" s="171">
        <v>3.4251400000000001E-3</v>
      </c>
      <c r="I82" s="95"/>
    </row>
    <row r="83" spans="1:11" x14ac:dyDescent="0.3">
      <c r="A83" s="168">
        <v>50</v>
      </c>
      <c r="B83" s="169" t="s">
        <v>82</v>
      </c>
      <c r="C83" s="172">
        <v>0</v>
      </c>
      <c r="D83" s="173">
        <v>7367</v>
      </c>
      <c r="E83" s="173">
        <v>7367</v>
      </c>
      <c r="F83" s="171">
        <v>0</v>
      </c>
      <c r="G83" s="171">
        <v>3.1036900000000001E-3</v>
      </c>
      <c r="H83" s="171">
        <v>3.1036900000000001E-3</v>
      </c>
      <c r="I83" s="95"/>
    </row>
    <row r="84" spans="1:11" x14ac:dyDescent="0.3">
      <c r="A84" s="168">
        <v>182</v>
      </c>
      <c r="B84" s="169" t="s">
        <v>180</v>
      </c>
      <c r="C84" s="172">
        <v>0</v>
      </c>
      <c r="D84" s="173">
        <v>3008</v>
      </c>
      <c r="E84" s="173">
        <v>3008</v>
      </c>
      <c r="F84" s="171">
        <v>0</v>
      </c>
      <c r="G84" s="171">
        <v>1.2672600000000001E-3</v>
      </c>
      <c r="H84" s="171">
        <v>1.2672600000000001E-3</v>
      </c>
      <c r="I84" s="95"/>
    </row>
    <row r="85" spans="1:11" x14ac:dyDescent="0.3">
      <c r="A85" s="168">
        <v>51</v>
      </c>
      <c r="B85" s="169" t="s">
        <v>83</v>
      </c>
      <c r="C85" s="172">
        <v>0</v>
      </c>
      <c r="D85" s="173">
        <v>21474</v>
      </c>
      <c r="E85" s="173">
        <v>21474</v>
      </c>
      <c r="F85" s="171">
        <v>0</v>
      </c>
      <c r="G85" s="171">
        <v>9.04691E-3</v>
      </c>
      <c r="H85" s="171">
        <v>9.04691E-3</v>
      </c>
      <c r="I85" s="95"/>
    </row>
    <row r="86" spans="1:11" x14ac:dyDescent="0.3">
      <c r="A86" s="168">
        <v>52</v>
      </c>
      <c r="B86" s="169" t="s">
        <v>84</v>
      </c>
      <c r="C86" s="172">
        <v>0</v>
      </c>
      <c r="D86" s="173">
        <v>6284</v>
      </c>
      <c r="E86" s="173">
        <v>6284</v>
      </c>
      <c r="F86" s="171">
        <v>0</v>
      </c>
      <c r="G86" s="171">
        <v>2.6474200000000002E-3</v>
      </c>
      <c r="H86" s="171">
        <v>2.6474200000000002E-3</v>
      </c>
      <c r="I86" s="95"/>
    </row>
    <row r="87" spans="1:11" x14ac:dyDescent="0.3">
      <c r="A87" s="168">
        <v>53</v>
      </c>
      <c r="B87" s="169" t="s">
        <v>85</v>
      </c>
      <c r="C87" s="172">
        <v>0</v>
      </c>
      <c r="D87" s="173">
        <v>2440</v>
      </c>
      <c r="E87" s="173">
        <v>2440</v>
      </c>
      <c r="F87" s="171">
        <v>0</v>
      </c>
      <c r="G87" s="171">
        <v>1.0279600000000001E-3</v>
      </c>
      <c r="H87" s="171">
        <v>1.0279600000000001E-3</v>
      </c>
    </row>
    <row r="88" spans="1:11" x14ac:dyDescent="0.3">
      <c r="A88" s="168">
        <v>54</v>
      </c>
      <c r="B88" s="169" t="s">
        <v>86</v>
      </c>
      <c r="C88" s="172">
        <v>0</v>
      </c>
      <c r="D88" s="173">
        <v>18593</v>
      </c>
      <c r="E88" s="173">
        <v>18593</v>
      </c>
      <c r="F88" s="171">
        <v>0</v>
      </c>
      <c r="G88" s="171">
        <v>7.8331600000000005E-3</v>
      </c>
      <c r="H88" s="171">
        <v>7.8331600000000005E-3</v>
      </c>
    </row>
    <row r="89" spans="1:11" x14ac:dyDescent="0.3">
      <c r="A89" s="168">
        <v>55</v>
      </c>
      <c r="B89" s="169" t="s">
        <v>87</v>
      </c>
      <c r="C89" s="172">
        <v>0</v>
      </c>
      <c r="D89" s="173">
        <v>5997</v>
      </c>
      <c r="E89" s="173">
        <v>5997</v>
      </c>
      <c r="F89" s="171">
        <v>0</v>
      </c>
      <c r="G89" s="171">
        <v>2.52651E-3</v>
      </c>
      <c r="H89" s="171">
        <v>2.52651E-3</v>
      </c>
    </row>
    <row r="90" spans="1:11" x14ac:dyDescent="0.3">
      <c r="A90" s="168">
        <v>190</v>
      </c>
      <c r="B90" s="169" t="s">
        <v>256</v>
      </c>
      <c r="C90" s="172">
        <v>0</v>
      </c>
      <c r="D90" s="173">
        <v>794</v>
      </c>
      <c r="E90" s="173">
        <v>794</v>
      </c>
      <c r="F90" s="171">
        <v>0</v>
      </c>
      <c r="G90" s="171">
        <v>3.3450999999999999E-4</v>
      </c>
      <c r="H90" s="171">
        <v>3.3450999999999999E-4</v>
      </c>
    </row>
    <row r="91" spans="1:11" x14ac:dyDescent="0.3">
      <c r="A91" s="168">
        <v>56</v>
      </c>
      <c r="B91" s="169" t="s">
        <v>88</v>
      </c>
      <c r="C91" s="172">
        <v>0</v>
      </c>
      <c r="D91" s="173">
        <v>429430</v>
      </c>
      <c r="E91" s="173">
        <v>429430</v>
      </c>
      <c r="F91" s="171">
        <v>0</v>
      </c>
      <c r="G91" s="171">
        <v>0.18091712999999984</v>
      </c>
      <c r="H91" s="171">
        <v>0.18091712999999984</v>
      </c>
    </row>
    <row r="92" spans="1:11" x14ac:dyDescent="0.3">
      <c r="A92" s="168">
        <v>191</v>
      </c>
      <c r="B92" s="169" t="s">
        <v>257</v>
      </c>
      <c r="C92" s="172">
        <v>0</v>
      </c>
      <c r="D92" s="173">
        <v>1332</v>
      </c>
      <c r="E92" s="173">
        <v>1332</v>
      </c>
      <c r="F92" s="171">
        <v>0</v>
      </c>
      <c r="G92" s="171">
        <v>5.6117000000000005E-4</v>
      </c>
      <c r="H92" s="171">
        <v>5.6117000000000005E-4</v>
      </c>
    </row>
    <row r="93" spans="1:11" x14ac:dyDescent="0.3">
      <c r="A93" s="168">
        <v>57</v>
      </c>
      <c r="B93" s="169" t="s">
        <v>89</v>
      </c>
      <c r="C93" s="172">
        <v>0</v>
      </c>
      <c r="D93" s="173">
        <v>26613</v>
      </c>
      <c r="E93" s="173">
        <v>26613</v>
      </c>
      <c r="F93" s="171">
        <v>0</v>
      </c>
      <c r="G93" s="171">
        <v>1.121195E-2</v>
      </c>
      <c r="H93" s="171">
        <v>1.121195E-2</v>
      </c>
    </row>
    <row r="94" spans="1:11" x14ac:dyDescent="0.3">
      <c r="A94" s="168">
        <v>58</v>
      </c>
      <c r="B94" s="169" t="s">
        <v>90</v>
      </c>
      <c r="C94" s="172">
        <v>0</v>
      </c>
      <c r="D94" s="173">
        <v>10457</v>
      </c>
      <c r="E94" s="173">
        <v>10457</v>
      </c>
      <c r="F94" s="171">
        <v>0</v>
      </c>
      <c r="G94" s="171">
        <v>4.4054899999999998E-3</v>
      </c>
      <c r="H94" s="171">
        <v>4.4054899999999998E-3</v>
      </c>
    </row>
    <row r="95" spans="1:11" s="137" customFormat="1" x14ac:dyDescent="0.3">
      <c r="A95" s="168">
        <v>59</v>
      </c>
      <c r="B95" s="169" t="s">
        <v>91</v>
      </c>
      <c r="C95" s="172">
        <v>0</v>
      </c>
      <c r="D95" s="173">
        <v>43428</v>
      </c>
      <c r="E95" s="173">
        <v>43428</v>
      </c>
      <c r="F95" s="171">
        <v>0</v>
      </c>
      <c r="G95" s="171">
        <v>1.829604E-2</v>
      </c>
      <c r="H95" s="171">
        <v>1.829604E-2</v>
      </c>
      <c r="J95" s="138"/>
      <c r="K95" s="138"/>
    </row>
    <row r="96" spans="1:11" s="137" customFormat="1" x14ac:dyDescent="0.3">
      <c r="A96" s="168">
        <v>60</v>
      </c>
      <c r="B96" s="169" t="s">
        <v>221</v>
      </c>
      <c r="C96" s="172">
        <v>0</v>
      </c>
      <c r="D96" s="173">
        <v>6006</v>
      </c>
      <c r="E96" s="173">
        <v>6006</v>
      </c>
      <c r="F96" s="171">
        <v>0</v>
      </c>
      <c r="G96" s="171">
        <v>2.5303000000000001E-3</v>
      </c>
      <c r="H96" s="171">
        <v>2.5303000000000001E-3</v>
      </c>
      <c r="J96" s="138"/>
      <c r="K96" s="138"/>
    </row>
    <row r="97" spans="1:11" s="137" customFormat="1" x14ac:dyDescent="0.3">
      <c r="A97" s="168">
        <v>61</v>
      </c>
      <c r="B97" s="169" t="s">
        <v>92</v>
      </c>
      <c r="C97" s="172">
        <v>0</v>
      </c>
      <c r="D97" s="173">
        <v>12110</v>
      </c>
      <c r="E97" s="173">
        <v>12110</v>
      </c>
      <c r="F97" s="171">
        <v>0</v>
      </c>
      <c r="G97" s="171">
        <v>5.1018900000000004E-3</v>
      </c>
      <c r="H97" s="171">
        <v>5.1018900000000004E-3</v>
      </c>
      <c r="J97" s="138"/>
      <c r="K97" s="138"/>
    </row>
    <row r="98" spans="1:11" s="137" customFormat="1" x14ac:dyDescent="0.3">
      <c r="A98" s="168">
        <v>62</v>
      </c>
      <c r="B98" s="169" t="s">
        <v>93</v>
      </c>
      <c r="C98" s="172">
        <v>0</v>
      </c>
      <c r="D98" s="173">
        <v>7428</v>
      </c>
      <c r="E98" s="173">
        <v>7428</v>
      </c>
      <c r="F98" s="171">
        <v>0</v>
      </c>
      <c r="G98" s="171">
        <v>3.1293900000000001E-3</v>
      </c>
      <c r="H98" s="171">
        <v>3.1293900000000001E-3</v>
      </c>
      <c r="J98" s="138"/>
      <c r="K98" s="138"/>
    </row>
    <row r="99" spans="1:11" s="137" customFormat="1" x14ac:dyDescent="0.3">
      <c r="A99" s="168">
        <v>63</v>
      </c>
      <c r="B99" s="169" t="s">
        <v>94</v>
      </c>
      <c r="C99" s="172">
        <v>0</v>
      </c>
      <c r="D99" s="173">
        <v>25354</v>
      </c>
      <c r="E99" s="173">
        <v>25354</v>
      </c>
      <c r="F99" s="171">
        <v>0</v>
      </c>
      <c r="G99" s="171">
        <v>1.068154E-2</v>
      </c>
      <c r="H99" s="171">
        <v>1.068154E-2</v>
      </c>
      <c r="J99" s="138"/>
      <c r="K99" s="138"/>
    </row>
    <row r="100" spans="1:11" s="137" customFormat="1" x14ac:dyDescent="0.3">
      <c r="A100" s="168">
        <v>64</v>
      </c>
      <c r="B100" s="169" t="s">
        <v>95</v>
      </c>
      <c r="C100" s="172">
        <v>0</v>
      </c>
      <c r="D100" s="173">
        <v>7596</v>
      </c>
      <c r="E100" s="173">
        <v>7596</v>
      </c>
      <c r="F100" s="171">
        <v>0</v>
      </c>
      <c r="G100" s="171">
        <v>3.2001600000000001E-3</v>
      </c>
      <c r="H100" s="171">
        <v>3.2001600000000001E-3</v>
      </c>
      <c r="J100" s="138"/>
      <c r="K100" s="138"/>
    </row>
    <row r="101" spans="1:11" s="137" customFormat="1" x14ac:dyDescent="0.3">
      <c r="A101" s="168">
        <v>65</v>
      </c>
      <c r="B101" s="169" t="s">
        <v>96</v>
      </c>
      <c r="C101" s="172">
        <v>0</v>
      </c>
      <c r="D101" s="173">
        <v>2278</v>
      </c>
      <c r="E101" s="173">
        <v>2278</v>
      </c>
      <c r="F101" s="171">
        <v>0</v>
      </c>
      <c r="G101" s="171">
        <v>9.5971000000000001E-4</v>
      </c>
      <c r="H101" s="171">
        <v>9.5971000000000001E-4</v>
      </c>
      <c r="J101" s="138"/>
      <c r="K101" s="138"/>
    </row>
    <row r="102" spans="1:11" s="137" customFormat="1" x14ac:dyDescent="0.3">
      <c r="A102" s="168">
        <v>66</v>
      </c>
      <c r="B102" s="169" t="s">
        <v>97</v>
      </c>
      <c r="C102" s="172">
        <v>0</v>
      </c>
      <c r="D102" s="173">
        <v>4854</v>
      </c>
      <c r="E102" s="173">
        <v>4854</v>
      </c>
      <c r="F102" s="171">
        <v>0</v>
      </c>
      <c r="G102" s="171">
        <v>2.0449700000000001E-3</v>
      </c>
      <c r="H102" s="171">
        <v>2.0449700000000001E-3</v>
      </c>
      <c r="J102" s="138"/>
      <c r="K102" s="138"/>
    </row>
    <row r="103" spans="1:11" s="137" customFormat="1" x14ac:dyDescent="0.3">
      <c r="A103" s="168">
        <v>67</v>
      </c>
      <c r="B103" s="169" t="s">
        <v>98</v>
      </c>
      <c r="C103" s="172">
        <v>0</v>
      </c>
      <c r="D103" s="173">
        <v>8984</v>
      </c>
      <c r="E103" s="173">
        <v>8984</v>
      </c>
      <c r="F103" s="171">
        <v>0</v>
      </c>
      <c r="G103" s="171">
        <v>3.7849200000000002E-3</v>
      </c>
      <c r="H103" s="171">
        <v>3.7849200000000002E-3</v>
      </c>
      <c r="J103" s="138"/>
      <c r="K103" s="138"/>
    </row>
    <row r="104" spans="1:11" s="137" customFormat="1" x14ac:dyDescent="0.3">
      <c r="A104" s="168">
        <v>68</v>
      </c>
      <c r="B104" s="169" t="s">
        <v>99</v>
      </c>
      <c r="C104" s="172">
        <v>0</v>
      </c>
      <c r="D104" s="173">
        <v>6026</v>
      </c>
      <c r="E104" s="173">
        <v>6026</v>
      </c>
      <c r="F104" s="171">
        <v>0</v>
      </c>
      <c r="G104" s="171">
        <v>2.5387299999999999E-3</v>
      </c>
      <c r="H104" s="171">
        <v>2.5387299999999999E-3</v>
      </c>
      <c r="J104" s="138"/>
      <c r="K104" s="138"/>
    </row>
    <row r="105" spans="1:11" s="137" customFormat="1" x14ac:dyDescent="0.3">
      <c r="A105" s="168">
        <v>69</v>
      </c>
      <c r="B105" s="169" t="s">
        <v>100</v>
      </c>
      <c r="C105" s="172">
        <v>0</v>
      </c>
      <c r="D105" s="173">
        <v>8188</v>
      </c>
      <c r="E105" s="173">
        <v>8188</v>
      </c>
      <c r="F105" s="171">
        <v>0</v>
      </c>
      <c r="G105" s="171">
        <v>3.4495699999999999E-3</v>
      </c>
      <c r="H105" s="171">
        <v>3.4495699999999999E-3</v>
      </c>
      <c r="J105" s="138"/>
      <c r="K105" s="138"/>
    </row>
    <row r="106" spans="1:11" s="137" customFormat="1" x14ac:dyDescent="0.3">
      <c r="A106" s="168">
        <v>70</v>
      </c>
      <c r="B106" s="169" t="s">
        <v>101</v>
      </c>
      <c r="C106" s="172">
        <v>0</v>
      </c>
      <c r="D106" s="173">
        <v>3693</v>
      </c>
      <c r="E106" s="173">
        <v>3693</v>
      </c>
      <c r="F106" s="171">
        <v>0</v>
      </c>
      <c r="G106" s="171">
        <v>1.5558499999999999E-3</v>
      </c>
      <c r="H106" s="171">
        <v>1.5558499999999999E-3</v>
      </c>
      <c r="J106" s="138"/>
      <c r="K106" s="138"/>
    </row>
    <row r="107" spans="1:11" s="137" customFormat="1" x14ac:dyDescent="0.3">
      <c r="A107" s="168">
        <v>71</v>
      </c>
      <c r="B107" s="169" t="s">
        <v>102</v>
      </c>
      <c r="C107" s="172">
        <v>0</v>
      </c>
      <c r="D107" s="173">
        <v>9974</v>
      </c>
      <c r="E107" s="173">
        <v>9974</v>
      </c>
      <c r="F107" s="171">
        <v>0</v>
      </c>
      <c r="G107" s="171">
        <v>4.2020099999999999E-3</v>
      </c>
      <c r="H107" s="171">
        <v>4.2020099999999999E-3</v>
      </c>
      <c r="J107" s="138"/>
      <c r="K107" s="138"/>
    </row>
    <row r="108" spans="1:11" s="137" customFormat="1" x14ac:dyDescent="0.3">
      <c r="A108" s="168">
        <v>206</v>
      </c>
      <c r="B108" s="169" t="s">
        <v>259</v>
      </c>
      <c r="C108" s="172">
        <v>0</v>
      </c>
      <c r="D108" s="173">
        <v>3203</v>
      </c>
      <c r="E108" s="173">
        <v>3203</v>
      </c>
      <c r="F108" s="171">
        <v>0</v>
      </c>
      <c r="G108" s="171">
        <v>1.3494100000000001E-3</v>
      </c>
      <c r="H108" s="171">
        <v>1.3494100000000001E-3</v>
      </c>
      <c r="J108" s="138"/>
      <c r="K108" s="138"/>
    </row>
    <row r="109" spans="1:11" s="137" customFormat="1" x14ac:dyDescent="0.3">
      <c r="A109" s="168">
        <v>72</v>
      </c>
      <c r="B109" s="169" t="s">
        <v>103</v>
      </c>
      <c r="C109" s="172">
        <v>0</v>
      </c>
      <c r="D109" s="173">
        <v>2637</v>
      </c>
      <c r="E109" s="173">
        <v>2637</v>
      </c>
      <c r="F109" s="171">
        <v>0</v>
      </c>
      <c r="G109" s="171">
        <v>1.11096E-3</v>
      </c>
      <c r="H109" s="171">
        <v>1.11096E-3</v>
      </c>
      <c r="J109" s="138"/>
      <c r="K109" s="138"/>
    </row>
    <row r="110" spans="1:11" s="137" customFormat="1" x14ac:dyDescent="0.3">
      <c r="A110" s="168">
        <v>73</v>
      </c>
      <c r="B110" s="169" t="s">
        <v>104</v>
      </c>
      <c r="C110" s="172">
        <v>0</v>
      </c>
      <c r="D110" s="173">
        <v>30401</v>
      </c>
      <c r="E110" s="173">
        <v>30401</v>
      </c>
      <c r="F110" s="171">
        <v>0</v>
      </c>
      <c r="G110" s="171">
        <v>1.2807819999999999E-2</v>
      </c>
      <c r="H110" s="171">
        <v>1.2807819999999999E-2</v>
      </c>
      <c r="J110" s="138"/>
      <c r="K110" s="138"/>
    </row>
    <row r="111" spans="1:11" x14ac:dyDescent="0.3">
      <c r="A111" s="168">
        <v>74</v>
      </c>
      <c r="B111" s="169" t="s">
        <v>105</v>
      </c>
      <c r="C111" s="172">
        <v>0</v>
      </c>
      <c r="D111" s="173">
        <v>4850</v>
      </c>
      <c r="E111" s="173">
        <v>4850</v>
      </c>
      <c r="F111" s="171">
        <v>0</v>
      </c>
      <c r="G111" s="171">
        <v>2.0432900000000001E-3</v>
      </c>
      <c r="H111" s="171">
        <v>2.0432900000000001E-3</v>
      </c>
    </row>
    <row r="112" spans="1:11" x14ac:dyDescent="0.3">
      <c r="A112" s="168">
        <v>75</v>
      </c>
      <c r="B112" s="169" t="s">
        <v>106</v>
      </c>
      <c r="C112" s="172">
        <v>0</v>
      </c>
      <c r="D112" s="173">
        <v>10867</v>
      </c>
      <c r="E112" s="173">
        <v>10867</v>
      </c>
      <c r="F112" s="171">
        <v>0</v>
      </c>
      <c r="G112" s="171">
        <v>4.57822E-3</v>
      </c>
      <c r="H112" s="171">
        <v>4.57822E-3</v>
      </c>
    </row>
    <row r="113" spans="1:11" x14ac:dyDescent="0.3">
      <c r="A113" s="168">
        <v>76</v>
      </c>
      <c r="B113" s="169" t="s">
        <v>107</v>
      </c>
      <c r="C113" s="172">
        <v>0</v>
      </c>
      <c r="D113" s="173">
        <v>14726</v>
      </c>
      <c r="E113" s="173">
        <v>14726</v>
      </c>
      <c r="F113" s="171">
        <v>0</v>
      </c>
      <c r="G113" s="171">
        <v>6.2040100000000003E-3</v>
      </c>
      <c r="H113" s="171">
        <v>6.2040100000000003E-3</v>
      </c>
    </row>
    <row r="114" spans="1:11" x14ac:dyDescent="0.3">
      <c r="A114" s="168">
        <v>77</v>
      </c>
      <c r="B114" s="169" t="s">
        <v>108</v>
      </c>
      <c r="C114" s="172">
        <v>0</v>
      </c>
      <c r="D114" s="173">
        <v>4601</v>
      </c>
      <c r="E114" s="173">
        <v>4601</v>
      </c>
      <c r="F114" s="171">
        <v>0</v>
      </c>
      <c r="G114" s="171">
        <v>1.93838E-3</v>
      </c>
      <c r="H114" s="171">
        <v>1.93838E-3</v>
      </c>
    </row>
    <row r="115" spans="1:11" x14ac:dyDescent="0.3">
      <c r="A115" s="168">
        <v>78</v>
      </c>
      <c r="B115" s="169" t="s">
        <v>109</v>
      </c>
      <c r="C115" s="172">
        <v>0</v>
      </c>
      <c r="D115" s="173">
        <v>7684</v>
      </c>
      <c r="E115" s="173">
        <v>7684</v>
      </c>
      <c r="F115" s="171">
        <v>0</v>
      </c>
      <c r="G115" s="171">
        <v>3.2372400000000002E-3</v>
      </c>
      <c r="H115" s="171">
        <v>3.2372400000000002E-3</v>
      </c>
    </row>
    <row r="116" spans="1:11" x14ac:dyDescent="0.3">
      <c r="A116" s="168">
        <v>210</v>
      </c>
      <c r="B116" s="169" t="s">
        <v>260</v>
      </c>
      <c r="C116" s="172">
        <v>0</v>
      </c>
      <c r="D116" s="173">
        <v>5150</v>
      </c>
      <c r="E116" s="173">
        <v>5150</v>
      </c>
      <c r="F116" s="171">
        <v>0</v>
      </c>
      <c r="G116" s="171">
        <v>2.1696699999999998E-3</v>
      </c>
      <c r="H116" s="171">
        <v>2.1696699999999998E-3</v>
      </c>
    </row>
    <row r="117" spans="1:11" x14ac:dyDescent="0.3">
      <c r="A117" s="168">
        <v>79</v>
      </c>
      <c r="B117" s="169" t="s">
        <v>110</v>
      </c>
      <c r="C117" s="172">
        <v>0</v>
      </c>
      <c r="D117" s="173">
        <v>22511</v>
      </c>
      <c r="E117" s="173">
        <v>22511</v>
      </c>
      <c r="F117" s="171">
        <v>0</v>
      </c>
      <c r="G117" s="171">
        <v>9.4837900000000006E-3</v>
      </c>
      <c r="H117" s="171">
        <v>9.4837900000000006E-3</v>
      </c>
    </row>
    <row r="118" spans="1:11" x14ac:dyDescent="0.3">
      <c r="A118" s="168">
        <v>80</v>
      </c>
      <c r="B118" s="169" t="s">
        <v>111</v>
      </c>
      <c r="C118" s="172">
        <v>0</v>
      </c>
      <c r="D118" s="173">
        <v>7952</v>
      </c>
      <c r="E118" s="173">
        <v>7952</v>
      </c>
      <c r="F118" s="171">
        <v>0</v>
      </c>
      <c r="G118" s="171">
        <v>3.3501500000000001E-3</v>
      </c>
      <c r="H118" s="171">
        <v>3.3501500000000001E-3</v>
      </c>
    </row>
    <row r="119" spans="1:11" x14ac:dyDescent="0.3">
      <c r="A119" s="168">
        <v>81</v>
      </c>
      <c r="B119" s="169" t="s">
        <v>112</v>
      </c>
      <c r="C119" s="172">
        <v>0</v>
      </c>
      <c r="D119" s="173">
        <v>4603</v>
      </c>
      <c r="E119" s="173">
        <v>4603</v>
      </c>
      <c r="F119" s="171">
        <v>0</v>
      </c>
      <c r="G119" s="171">
        <v>1.9392299999999999E-3</v>
      </c>
      <c r="H119" s="171">
        <v>1.9392299999999999E-3</v>
      </c>
    </row>
    <row r="120" spans="1:11" x14ac:dyDescent="0.3">
      <c r="A120" s="168">
        <v>82</v>
      </c>
      <c r="B120" s="169" t="s">
        <v>113</v>
      </c>
      <c r="C120" s="172">
        <v>0</v>
      </c>
      <c r="D120" s="173">
        <v>13178</v>
      </c>
      <c r="E120" s="173">
        <v>13178</v>
      </c>
      <c r="F120" s="171">
        <v>0</v>
      </c>
      <c r="G120" s="171">
        <v>5.5518399999999997E-3</v>
      </c>
      <c r="H120" s="171">
        <v>5.5518399999999997E-3</v>
      </c>
    </row>
    <row r="121" spans="1:11" x14ac:dyDescent="0.3">
      <c r="A121" s="168">
        <v>83</v>
      </c>
      <c r="B121" s="169" t="s">
        <v>114</v>
      </c>
      <c r="C121" s="172">
        <v>0</v>
      </c>
      <c r="D121" s="173">
        <v>3217</v>
      </c>
      <c r="E121" s="173">
        <v>3217</v>
      </c>
      <c r="F121" s="171">
        <v>0</v>
      </c>
      <c r="G121" s="171">
        <v>1.35531E-3</v>
      </c>
      <c r="H121" s="171">
        <v>1.35531E-3</v>
      </c>
    </row>
    <row r="122" spans="1:11" s="137" customFormat="1" x14ac:dyDescent="0.3">
      <c r="A122" s="168">
        <v>84</v>
      </c>
      <c r="B122" s="169" t="s">
        <v>115</v>
      </c>
      <c r="C122" s="172">
        <v>0</v>
      </c>
      <c r="D122" s="173">
        <v>8833</v>
      </c>
      <c r="E122" s="173">
        <v>8833</v>
      </c>
      <c r="F122" s="171">
        <v>0</v>
      </c>
      <c r="G122" s="171">
        <v>3.7213099999999998E-3</v>
      </c>
      <c r="H122" s="171">
        <v>3.7213099999999998E-3</v>
      </c>
      <c r="J122" s="138"/>
      <c r="K122" s="138"/>
    </row>
    <row r="123" spans="1:11" s="137" customFormat="1" x14ac:dyDescent="0.3">
      <c r="A123" s="168">
        <v>85</v>
      </c>
      <c r="B123" s="169" t="s">
        <v>116</v>
      </c>
      <c r="C123" s="172">
        <v>0</v>
      </c>
      <c r="D123" s="173">
        <v>3811</v>
      </c>
      <c r="E123" s="173">
        <v>3811</v>
      </c>
      <c r="F123" s="171">
        <v>0</v>
      </c>
      <c r="G123" s="171">
        <v>1.60556E-3</v>
      </c>
      <c r="H123" s="171">
        <v>1.60556E-3</v>
      </c>
      <c r="J123" s="138"/>
      <c r="K123" s="138"/>
    </row>
    <row r="124" spans="1:11" s="137" customFormat="1" x14ac:dyDescent="0.3">
      <c r="A124" s="168">
        <v>214</v>
      </c>
      <c r="B124" s="169" t="s">
        <v>261</v>
      </c>
      <c r="C124" s="172">
        <v>0</v>
      </c>
      <c r="D124" s="173">
        <v>3171</v>
      </c>
      <c r="E124" s="173">
        <v>3171</v>
      </c>
      <c r="F124" s="171">
        <v>0</v>
      </c>
      <c r="G124" s="171">
        <v>1.3359299999999999E-3</v>
      </c>
      <c r="H124" s="171">
        <v>1.3359299999999999E-3</v>
      </c>
      <c r="J124" s="138"/>
      <c r="K124" s="138"/>
    </row>
    <row r="125" spans="1:11" s="137" customFormat="1" x14ac:dyDescent="0.3">
      <c r="A125" s="168">
        <v>86</v>
      </c>
      <c r="B125" s="169" t="s">
        <v>117</v>
      </c>
      <c r="C125" s="172">
        <v>0</v>
      </c>
      <c r="D125" s="173">
        <v>5473</v>
      </c>
      <c r="E125" s="173">
        <v>5473</v>
      </c>
      <c r="F125" s="171">
        <v>0</v>
      </c>
      <c r="G125" s="171">
        <v>2.3057500000000001E-3</v>
      </c>
      <c r="H125" s="171">
        <v>2.3057500000000001E-3</v>
      </c>
      <c r="J125" s="138"/>
      <c r="K125" s="138"/>
    </row>
    <row r="126" spans="1:11" s="137" customFormat="1" x14ac:dyDescent="0.3">
      <c r="A126" s="168">
        <v>87</v>
      </c>
      <c r="B126" s="169" t="s">
        <v>118</v>
      </c>
      <c r="C126" s="172">
        <v>0</v>
      </c>
      <c r="D126" s="173">
        <v>11700</v>
      </c>
      <c r="E126" s="173">
        <v>11700</v>
      </c>
      <c r="F126" s="171">
        <v>0</v>
      </c>
      <c r="G126" s="171">
        <v>4.9291600000000001E-3</v>
      </c>
      <c r="H126" s="171">
        <v>4.9291600000000001E-3</v>
      </c>
      <c r="J126" s="138"/>
      <c r="K126" s="138"/>
    </row>
    <row r="127" spans="1:11" s="137" customFormat="1" x14ac:dyDescent="0.3">
      <c r="A127" s="168">
        <v>88</v>
      </c>
      <c r="B127" s="169" t="s">
        <v>119</v>
      </c>
      <c r="C127" s="172">
        <v>0</v>
      </c>
      <c r="D127" s="173">
        <v>5468</v>
      </c>
      <c r="E127" s="173">
        <v>5468</v>
      </c>
      <c r="F127" s="171">
        <v>0</v>
      </c>
      <c r="G127" s="171">
        <v>2.30365E-3</v>
      </c>
      <c r="H127" s="171">
        <v>2.30365E-3</v>
      </c>
      <c r="J127" s="138"/>
      <c r="K127" s="138"/>
    </row>
    <row r="128" spans="1:11" s="137" customFormat="1" x14ac:dyDescent="0.3">
      <c r="A128" s="168">
        <v>89</v>
      </c>
      <c r="B128" s="169" t="s">
        <v>120</v>
      </c>
      <c r="C128" s="172">
        <v>0</v>
      </c>
      <c r="D128" s="173">
        <v>12498</v>
      </c>
      <c r="E128" s="173">
        <v>12498</v>
      </c>
      <c r="F128" s="171">
        <v>0</v>
      </c>
      <c r="G128" s="171">
        <v>5.2653600000000002E-3</v>
      </c>
      <c r="H128" s="171">
        <v>5.2653600000000002E-3</v>
      </c>
      <c r="J128" s="138"/>
      <c r="K128" s="138"/>
    </row>
    <row r="129" spans="1:11" s="137" customFormat="1" x14ac:dyDescent="0.3">
      <c r="A129" s="168">
        <v>221</v>
      </c>
      <c r="B129" s="169" t="s">
        <v>262</v>
      </c>
      <c r="C129" s="172">
        <v>0</v>
      </c>
      <c r="D129" s="173">
        <v>5563</v>
      </c>
      <c r="E129" s="173">
        <v>5563</v>
      </c>
      <c r="F129" s="171">
        <v>0</v>
      </c>
      <c r="G129" s="171">
        <v>2.34367E-3</v>
      </c>
      <c r="H129" s="171">
        <v>2.34367E-3</v>
      </c>
      <c r="J129" s="138"/>
      <c r="K129" s="138"/>
    </row>
    <row r="130" spans="1:11" s="137" customFormat="1" x14ac:dyDescent="0.3">
      <c r="A130" s="168">
        <v>90</v>
      </c>
      <c r="B130" s="169" t="s">
        <v>121</v>
      </c>
      <c r="C130" s="172">
        <v>0</v>
      </c>
      <c r="D130" s="173">
        <v>14600</v>
      </c>
      <c r="E130" s="173">
        <v>14600</v>
      </c>
      <c r="F130" s="171">
        <v>0</v>
      </c>
      <c r="G130" s="171">
        <v>6.1509199999999998E-3</v>
      </c>
      <c r="H130" s="171">
        <v>6.1509199999999998E-3</v>
      </c>
      <c r="J130" s="138"/>
      <c r="K130" s="138"/>
    </row>
    <row r="131" spans="1:11" s="137" customFormat="1" x14ac:dyDescent="0.3">
      <c r="A131" s="168">
        <v>222</v>
      </c>
      <c r="B131" s="169" t="s">
        <v>263</v>
      </c>
      <c r="C131" s="172">
        <v>0</v>
      </c>
      <c r="D131" s="173">
        <v>6356</v>
      </c>
      <c r="E131" s="173">
        <v>6356</v>
      </c>
      <c r="F131" s="171">
        <v>0</v>
      </c>
      <c r="G131" s="171">
        <v>2.6777599999999999E-3</v>
      </c>
      <c r="H131" s="171">
        <v>2.6777599999999999E-3</v>
      </c>
      <c r="J131" s="138"/>
      <c r="K131" s="138"/>
    </row>
    <row r="132" spans="1:11" s="137" customFormat="1" x14ac:dyDescent="0.3">
      <c r="A132" s="168">
        <v>91</v>
      </c>
      <c r="B132" s="169" t="s">
        <v>122</v>
      </c>
      <c r="C132" s="172">
        <v>0</v>
      </c>
      <c r="D132" s="173">
        <v>2733</v>
      </c>
      <c r="E132" s="173">
        <v>2733</v>
      </c>
      <c r="F132" s="171">
        <v>0</v>
      </c>
      <c r="G132" s="171">
        <v>1.1513999999999999E-3</v>
      </c>
      <c r="H132" s="171">
        <v>1.1513999999999999E-3</v>
      </c>
      <c r="J132" s="138"/>
      <c r="K132" s="138"/>
    </row>
    <row r="133" spans="1:11" s="137" customFormat="1" x14ac:dyDescent="0.3">
      <c r="A133" s="168">
        <v>92</v>
      </c>
      <c r="B133" s="169" t="s">
        <v>123</v>
      </c>
      <c r="C133" s="172">
        <v>0</v>
      </c>
      <c r="D133" s="173">
        <v>9651</v>
      </c>
      <c r="E133" s="173">
        <v>9651</v>
      </c>
      <c r="F133" s="171">
        <v>0</v>
      </c>
      <c r="G133" s="171">
        <v>4.0659299999999997E-3</v>
      </c>
      <c r="H133" s="171">
        <v>4.0659299999999997E-3</v>
      </c>
      <c r="J133" s="138"/>
      <c r="K133" s="138"/>
    </row>
    <row r="134" spans="1:11" s="137" customFormat="1" x14ac:dyDescent="0.3">
      <c r="A134" s="168">
        <v>93</v>
      </c>
      <c r="B134" s="169" t="s">
        <v>124</v>
      </c>
      <c r="C134" s="172">
        <v>0</v>
      </c>
      <c r="D134" s="173">
        <v>40864</v>
      </c>
      <c r="E134" s="173">
        <v>40864</v>
      </c>
      <c r="F134" s="171">
        <v>0</v>
      </c>
      <c r="G134" s="171">
        <v>1.721584E-2</v>
      </c>
      <c r="H134" s="171">
        <v>1.721584E-2</v>
      </c>
      <c r="J134" s="138"/>
      <c r="K134" s="138"/>
    </row>
    <row r="135" spans="1:11" s="137" customFormat="1" x14ac:dyDescent="0.3">
      <c r="A135" s="168">
        <v>94</v>
      </c>
      <c r="B135" s="169" t="s">
        <v>125</v>
      </c>
      <c r="C135" s="172">
        <v>0</v>
      </c>
      <c r="D135" s="173">
        <v>4884</v>
      </c>
      <c r="E135" s="173">
        <v>4884</v>
      </c>
      <c r="F135" s="171">
        <v>0</v>
      </c>
      <c r="G135" s="171">
        <v>2.0576100000000001E-3</v>
      </c>
      <c r="H135" s="171">
        <v>2.0576100000000001E-3</v>
      </c>
      <c r="J135" s="138"/>
      <c r="K135" s="138"/>
    </row>
    <row r="136" spans="1:11" s="137" customFormat="1" x14ac:dyDescent="0.3">
      <c r="A136" s="168">
        <v>224</v>
      </c>
      <c r="B136" s="169" t="s">
        <v>264</v>
      </c>
      <c r="C136" s="172">
        <v>0</v>
      </c>
      <c r="D136" s="173">
        <v>17518</v>
      </c>
      <c r="E136" s="173">
        <v>17518</v>
      </c>
      <c r="F136" s="171">
        <v>0</v>
      </c>
      <c r="G136" s="171">
        <v>7.3802599999999996E-3</v>
      </c>
      <c r="H136" s="171">
        <v>7.3802599999999996E-3</v>
      </c>
      <c r="J136" s="138"/>
      <c r="K136" s="138"/>
    </row>
    <row r="137" spans="1:11" s="137" customFormat="1" x14ac:dyDescent="0.3">
      <c r="A137" s="168">
        <v>95</v>
      </c>
      <c r="B137" s="169" t="s">
        <v>126</v>
      </c>
      <c r="C137" s="172">
        <v>0</v>
      </c>
      <c r="D137" s="173">
        <v>2004</v>
      </c>
      <c r="E137" s="173">
        <v>2004</v>
      </c>
      <c r="F137" s="171">
        <v>0</v>
      </c>
      <c r="G137" s="171">
        <v>8.4427999999999999E-4</v>
      </c>
      <c r="H137" s="171">
        <v>8.4427999999999999E-4</v>
      </c>
      <c r="J137" s="138"/>
      <c r="K137" s="138"/>
    </row>
    <row r="138" spans="1:11" s="137" customFormat="1" x14ac:dyDescent="0.3">
      <c r="A138" s="168">
        <v>226</v>
      </c>
      <c r="B138" s="169" t="s">
        <v>265</v>
      </c>
      <c r="C138" s="172">
        <v>0</v>
      </c>
      <c r="D138" s="173">
        <v>10815</v>
      </c>
      <c r="E138" s="173">
        <v>10815</v>
      </c>
      <c r="F138" s="171">
        <v>0</v>
      </c>
      <c r="G138" s="171">
        <v>4.55632E-3</v>
      </c>
      <c r="H138" s="171">
        <v>4.55632E-3</v>
      </c>
      <c r="J138" s="138"/>
      <c r="K138" s="138"/>
    </row>
    <row r="139" spans="1:11" s="137" customFormat="1" x14ac:dyDescent="0.3">
      <c r="A139" s="168">
        <v>227</v>
      </c>
      <c r="B139" s="169" t="s">
        <v>266</v>
      </c>
      <c r="C139" s="172">
        <v>0</v>
      </c>
      <c r="D139" s="173">
        <v>2678</v>
      </c>
      <c r="E139" s="173">
        <v>2678</v>
      </c>
      <c r="F139" s="171">
        <v>0</v>
      </c>
      <c r="G139" s="171">
        <v>1.12823E-3</v>
      </c>
      <c r="H139" s="171">
        <v>1.12823E-3</v>
      </c>
      <c r="J139" s="138"/>
      <c r="K139" s="138"/>
    </row>
    <row r="140" spans="1:11" s="137" customFormat="1" x14ac:dyDescent="0.3">
      <c r="A140" s="168">
        <v>228</v>
      </c>
      <c r="B140" s="169" t="s">
        <v>267</v>
      </c>
      <c r="C140" s="172">
        <v>0</v>
      </c>
      <c r="D140" s="173">
        <v>2216</v>
      </c>
      <c r="E140" s="173">
        <v>2216</v>
      </c>
      <c r="F140" s="171">
        <v>0</v>
      </c>
      <c r="G140" s="171">
        <v>9.3358999999999998E-4</v>
      </c>
      <c r="H140" s="171">
        <v>9.3358999999999998E-4</v>
      </c>
      <c r="J140" s="138"/>
      <c r="K140" s="138"/>
    </row>
    <row r="141" spans="1:11" s="137" customFormat="1" x14ac:dyDescent="0.3">
      <c r="A141" s="168">
        <v>96</v>
      </c>
      <c r="B141" s="169" t="s">
        <v>127</v>
      </c>
      <c r="C141" s="172">
        <v>0</v>
      </c>
      <c r="D141" s="173">
        <v>5769</v>
      </c>
      <c r="E141" s="173">
        <v>5769</v>
      </c>
      <c r="F141" s="171">
        <v>0</v>
      </c>
      <c r="G141" s="171">
        <v>2.4304600000000002E-3</v>
      </c>
      <c r="H141" s="171">
        <v>2.4304600000000002E-3</v>
      </c>
      <c r="J141" s="138"/>
      <c r="K141" s="138"/>
    </row>
    <row r="142" spans="1:11" s="137" customFormat="1" x14ac:dyDescent="0.3">
      <c r="A142" s="168">
        <v>97</v>
      </c>
      <c r="B142" s="169" t="s">
        <v>128</v>
      </c>
      <c r="C142" s="172">
        <v>0</v>
      </c>
      <c r="D142" s="173">
        <v>10563</v>
      </c>
      <c r="E142" s="173">
        <v>10563</v>
      </c>
      <c r="F142" s="171">
        <v>0</v>
      </c>
      <c r="G142" s="171">
        <v>4.4501499999999999E-3</v>
      </c>
      <c r="H142" s="171">
        <v>4.4501499999999999E-3</v>
      </c>
      <c r="J142" s="138"/>
      <c r="K142" s="138"/>
    </row>
    <row r="143" spans="1:11" s="137" customFormat="1" x14ac:dyDescent="0.3">
      <c r="A143" s="168">
        <v>98</v>
      </c>
      <c r="B143" s="169" t="s">
        <v>129</v>
      </c>
      <c r="C143" s="172">
        <v>0</v>
      </c>
      <c r="D143" s="173">
        <v>23140</v>
      </c>
      <c r="E143" s="173">
        <v>23140</v>
      </c>
      <c r="F143" s="171">
        <v>0</v>
      </c>
      <c r="G143" s="171">
        <v>9.7487900000000002E-3</v>
      </c>
      <c r="H143" s="171">
        <v>9.7487900000000002E-3</v>
      </c>
      <c r="J143" s="138"/>
      <c r="K143" s="138"/>
    </row>
    <row r="144" spans="1:11" s="137" customFormat="1" x14ac:dyDescent="0.3">
      <c r="A144" s="168">
        <v>230</v>
      </c>
      <c r="B144" s="169" t="s">
        <v>268</v>
      </c>
      <c r="C144" s="172">
        <v>0</v>
      </c>
      <c r="D144" s="173">
        <v>4628</v>
      </c>
      <c r="E144" s="173">
        <v>4628</v>
      </c>
      <c r="F144" s="171">
        <v>0</v>
      </c>
      <c r="G144" s="171">
        <v>1.94976E-3</v>
      </c>
      <c r="H144" s="171">
        <v>1.94976E-3</v>
      </c>
      <c r="J144" s="138"/>
      <c r="K144" s="138"/>
    </row>
    <row r="145" spans="1:11" s="137" customFormat="1" x14ac:dyDescent="0.3">
      <c r="A145" s="168">
        <v>231</v>
      </c>
      <c r="B145" s="169" t="s">
        <v>269</v>
      </c>
      <c r="C145" s="172">
        <v>0</v>
      </c>
      <c r="D145" s="173">
        <v>1570</v>
      </c>
      <c r="E145" s="173">
        <v>1570</v>
      </c>
      <c r="F145" s="171">
        <v>0</v>
      </c>
      <c r="G145" s="171">
        <v>6.6142999999999996E-4</v>
      </c>
      <c r="H145" s="171">
        <v>6.6142999999999996E-4</v>
      </c>
      <c r="J145" s="138"/>
      <c r="K145" s="138"/>
    </row>
    <row r="146" spans="1:11" s="137" customFormat="1" x14ac:dyDescent="0.3">
      <c r="A146" s="168">
        <v>99</v>
      </c>
      <c r="B146" s="169" t="s">
        <v>130</v>
      </c>
      <c r="C146" s="172">
        <v>0</v>
      </c>
      <c r="D146" s="173">
        <v>6053</v>
      </c>
      <c r="E146" s="173">
        <v>6053</v>
      </c>
      <c r="F146" s="171">
        <v>0</v>
      </c>
      <c r="G146" s="171">
        <v>2.5501E-3</v>
      </c>
      <c r="H146" s="171">
        <v>2.5501E-3</v>
      </c>
      <c r="J146" s="138"/>
      <c r="K146" s="138"/>
    </row>
    <row r="147" spans="1:11" s="137" customFormat="1" x14ac:dyDescent="0.3">
      <c r="A147" s="168">
        <v>100</v>
      </c>
      <c r="B147" s="169" t="s">
        <v>131</v>
      </c>
      <c r="C147" s="172">
        <v>0</v>
      </c>
      <c r="D147" s="173">
        <v>23298</v>
      </c>
      <c r="E147" s="173">
        <v>23298</v>
      </c>
      <c r="F147" s="171">
        <v>0</v>
      </c>
      <c r="G147" s="171">
        <v>9.8153500000000005E-3</v>
      </c>
      <c r="H147" s="171">
        <v>9.8153500000000005E-3</v>
      </c>
      <c r="J147" s="138"/>
      <c r="K147" s="138"/>
    </row>
    <row r="148" spans="1:11" s="137" customFormat="1" x14ac:dyDescent="0.3">
      <c r="A148" s="168">
        <v>235</v>
      </c>
      <c r="B148" s="169" t="s">
        <v>270</v>
      </c>
      <c r="C148" s="172">
        <v>0</v>
      </c>
      <c r="D148" s="173">
        <v>3459</v>
      </c>
      <c r="E148" s="173">
        <v>3459</v>
      </c>
      <c r="F148" s="171">
        <v>0</v>
      </c>
      <c r="G148" s="171">
        <v>1.4572599999999999E-3</v>
      </c>
      <c r="H148" s="171">
        <v>1.4572599999999999E-3</v>
      </c>
      <c r="J148" s="138"/>
      <c r="K148" s="138"/>
    </row>
    <row r="149" spans="1:11" s="137" customFormat="1" x14ac:dyDescent="0.3">
      <c r="A149" s="168">
        <v>101</v>
      </c>
      <c r="B149" s="169" t="s">
        <v>132</v>
      </c>
      <c r="C149" s="172">
        <v>0</v>
      </c>
      <c r="D149" s="173">
        <v>1202</v>
      </c>
      <c r="E149" s="173">
        <v>1202</v>
      </c>
      <c r="F149" s="171">
        <v>0</v>
      </c>
      <c r="G149" s="171">
        <v>5.0639999999999995E-4</v>
      </c>
      <c r="H149" s="171">
        <v>5.0639999999999995E-4</v>
      </c>
      <c r="J149" s="138"/>
      <c r="K149" s="138"/>
    </row>
    <row r="150" spans="1:11" s="137" customFormat="1" x14ac:dyDescent="0.3">
      <c r="A150" s="168">
        <v>102</v>
      </c>
      <c r="B150" s="169" t="s">
        <v>133</v>
      </c>
      <c r="C150" s="172">
        <v>0</v>
      </c>
      <c r="D150" s="173">
        <v>8360</v>
      </c>
      <c r="E150" s="173">
        <v>8360</v>
      </c>
      <c r="F150" s="171">
        <v>0</v>
      </c>
      <c r="G150" s="171">
        <v>3.5220300000000002E-3</v>
      </c>
      <c r="H150" s="171">
        <v>3.5220300000000002E-3</v>
      </c>
      <c r="J150" s="138"/>
      <c r="K150" s="138"/>
    </row>
    <row r="151" spans="1:11" x14ac:dyDescent="0.3">
      <c r="A151" s="168">
        <v>103</v>
      </c>
      <c r="B151" s="169" t="s">
        <v>134</v>
      </c>
      <c r="C151" s="172">
        <v>0</v>
      </c>
      <c r="D151" s="173">
        <v>8989</v>
      </c>
      <c r="E151" s="173">
        <v>8989</v>
      </c>
      <c r="F151" s="171">
        <v>0</v>
      </c>
      <c r="G151" s="171">
        <v>3.7870299999999998E-3</v>
      </c>
      <c r="H151" s="171">
        <v>3.7870299999999998E-3</v>
      </c>
    </row>
    <row r="152" spans="1:11" x14ac:dyDescent="0.3">
      <c r="A152" s="168">
        <v>104</v>
      </c>
      <c r="B152" s="169" t="s">
        <v>135</v>
      </c>
      <c r="C152" s="172">
        <v>0</v>
      </c>
      <c r="D152" s="173">
        <v>8277</v>
      </c>
      <c r="E152" s="173">
        <v>8277</v>
      </c>
      <c r="F152" s="171">
        <v>0</v>
      </c>
      <c r="G152" s="171">
        <v>3.4870700000000001E-3</v>
      </c>
      <c r="H152" s="171">
        <v>3.4870700000000001E-3</v>
      </c>
    </row>
    <row r="153" spans="1:11" x14ac:dyDescent="0.3">
      <c r="A153" s="168">
        <v>238</v>
      </c>
      <c r="B153" s="169" t="s">
        <v>271</v>
      </c>
      <c r="C153" s="172">
        <v>0</v>
      </c>
      <c r="D153" s="173">
        <v>7169</v>
      </c>
      <c r="E153" s="173">
        <v>7169</v>
      </c>
      <c r="F153" s="171">
        <v>0</v>
      </c>
      <c r="G153" s="171">
        <v>3.0202699999999998E-3</v>
      </c>
      <c r="H153" s="171">
        <v>3.0202699999999998E-3</v>
      </c>
    </row>
    <row r="154" spans="1:11" x14ac:dyDescent="0.3">
      <c r="A154" s="168">
        <v>239</v>
      </c>
      <c r="B154" s="169" t="s">
        <v>272</v>
      </c>
      <c r="C154" s="172">
        <v>0</v>
      </c>
      <c r="D154" s="173">
        <v>3200</v>
      </c>
      <c r="E154" s="173">
        <v>3200</v>
      </c>
      <c r="F154" s="171">
        <v>0</v>
      </c>
      <c r="G154" s="171">
        <v>1.34815E-3</v>
      </c>
      <c r="H154" s="171">
        <v>1.34815E-3</v>
      </c>
    </row>
    <row r="155" spans="1:11" x14ac:dyDescent="0.3">
      <c r="A155" s="168">
        <v>240</v>
      </c>
      <c r="B155" s="169" t="s">
        <v>273</v>
      </c>
      <c r="C155" s="172">
        <v>0</v>
      </c>
      <c r="D155" s="173">
        <v>1304</v>
      </c>
      <c r="E155" s="173">
        <v>1304</v>
      </c>
      <c r="F155" s="171">
        <v>0</v>
      </c>
      <c r="G155" s="171">
        <v>5.4936999999999998E-4</v>
      </c>
      <c r="H155" s="171">
        <v>5.4936999999999998E-4</v>
      </c>
    </row>
    <row r="156" spans="1:11" x14ac:dyDescent="0.3">
      <c r="A156" s="168">
        <v>105</v>
      </c>
      <c r="B156" s="169" t="s">
        <v>136</v>
      </c>
      <c r="C156" s="172">
        <v>0</v>
      </c>
      <c r="D156" s="173">
        <v>30027</v>
      </c>
      <c r="E156" s="173">
        <v>30027</v>
      </c>
      <c r="F156" s="171">
        <v>0</v>
      </c>
      <c r="G156" s="171">
        <v>1.265026E-2</v>
      </c>
      <c r="H156" s="171">
        <v>1.265026E-2</v>
      </c>
    </row>
    <row r="157" spans="1:11" x14ac:dyDescent="0.3">
      <c r="A157" s="168">
        <v>106</v>
      </c>
      <c r="B157" s="169" t="s">
        <v>137</v>
      </c>
      <c r="C157" s="172">
        <v>0</v>
      </c>
      <c r="D157" s="173">
        <v>23109</v>
      </c>
      <c r="E157" s="173">
        <v>23109</v>
      </c>
      <c r="F157" s="171">
        <v>0</v>
      </c>
      <c r="G157" s="171">
        <v>9.7357299999999997E-3</v>
      </c>
      <c r="H157" s="171">
        <v>9.7357299999999997E-3</v>
      </c>
    </row>
    <row r="158" spans="1:11" x14ac:dyDescent="0.3">
      <c r="A158" s="168">
        <v>107</v>
      </c>
      <c r="B158" s="169" t="s">
        <v>138</v>
      </c>
      <c r="C158" s="172">
        <v>0</v>
      </c>
      <c r="D158" s="173">
        <v>9047</v>
      </c>
      <c r="E158" s="173">
        <v>9047</v>
      </c>
      <c r="F158" s="171">
        <v>0</v>
      </c>
      <c r="G158" s="171">
        <v>3.81146E-3</v>
      </c>
      <c r="H158" s="171">
        <v>3.81146E-3</v>
      </c>
    </row>
    <row r="159" spans="1:11" x14ac:dyDescent="0.3">
      <c r="A159" s="168">
        <v>246</v>
      </c>
      <c r="B159" s="169" t="s">
        <v>275</v>
      </c>
      <c r="C159" s="172">
        <v>0</v>
      </c>
      <c r="D159" s="173">
        <v>5008</v>
      </c>
      <c r="E159" s="173">
        <v>5008</v>
      </c>
      <c r="F159" s="171">
        <v>0</v>
      </c>
      <c r="G159" s="171">
        <v>2.1098499999999999E-3</v>
      </c>
      <c r="H159" s="171">
        <v>2.1098499999999999E-3</v>
      </c>
    </row>
    <row r="160" spans="1:11" x14ac:dyDescent="0.3">
      <c r="A160" s="168">
        <v>247</v>
      </c>
      <c r="B160" s="169" t="s">
        <v>276</v>
      </c>
      <c r="C160" s="172">
        <v>0</v>
      </c>
      <c r="D160" s="173">
        <v>874</v>
      </c>
      <c r="E160" s="173">
        <v>874</v>
      </c>
      <c r="F160" s="171">
        <v>0</v>
      </c>
      <c r="G160" s="171">
        <v>3.6821E-4</v>
      </c>
      <c r="H160" s="171">
        <v>3.6821E-4</v>
      </c>
    </row>
    <row r="161" spans="1:11" x14ac:dyDescent="0.3">
      <c r="A161" s="168">
        <v>108</v>
      </c>
      <c r="B161" s="169" t="s">
        <v>139</v>
      </c>
      <c r="C161" s="172">
        <v>0</v>
      </c>
      <c r="D161" s="173">
        <v>9524</v>
      </c>
      <c r="E161" s="173">
        <v>9524</v>
      </c>
      <c r="F161" s="171">
        <v>0</v>
      </c>
      <c r="G161" s="171">
        <v>4.01242E-3</v>
      </c>
      <c r="H161" s="171">
        <v>4.01242E-3</v>
      </c>
    </row>
    <row r="162" spans="1:11" x14ac:dyDescent="0.3">
      <c r="A162" s="168">
        <v>109</v>
      </c>
      <c r="B162" s="169" t="s">
        <v>140</v>
      </c>
      <c r="C162" s="172">
        <v>0</v>
      </c>
      <c r="D162" s="173">
        <v>7730</v>
      </c>
      <c r="E162" s="173">
        <v>7730</v>
      </c>
      <c r="F162" s="171">
        <v>0</v>
      </c>
      <c r="G162" s="171">
        <v>3.25662E-3</v>
      </c>
      <c r="H162" s="171">
        <v>3.25662E-3</v>
      </c>
    </row>
    <row r="163" spans="1:11" x14ac:dyDescent="0.3">
      <c r="A163" s="168">
        <v>110</v>
      </c>
      <c r="B163" s="169" t="s">
        <v>141</v>
      </c>
      <c r="C163" s="172">
        <v>0</v>
      </c>
      <c r="D163" s="173">
        <v>5099</v>
      </c>
      <c r="E163" s="173">
        <v>5099</v>
      </c>
      <c r="F163" s="171">
        <v>0</v>
      </c>
      <c r="G163" s="171">
        <v>2.1481899999999999E-3</v>
      </c>
      <c r="H163" s="171">
        <v>2.1481899999999999E-3</v>
      </c>
    </row>
    <row r="164" spans="1:11" x14ac:dyDescent="0.3">
      <c r="A164" s="168">
        <v>111</v>
      </c>
      <c r="B164" s="169" t="s">
        <v>142</v>
      </c>
      <c r="C164" s="172">
        <v>0</v>
      </c>
      <c r="D164" s="173">
        <v>6608</v>
      </c>
      <c r="E164" s="173">
        <v>6608</v>
      </c>
      <c r="F164" s="171">
        <v>0</v>
      </c>
      <c r="G164" s="171">
        <v>2.7839200000000001E-3</v>
      </c>
      <c r="H164" s="171">
        <v>2.7839200000000001E-3</v>
      </c>
    </row>
    <row r="165" spans="1:11" s="137" customFormat="1" x14ac:dyDescent="0.3">
      <c r="A165" s="168">
        <v>112</v>
      </c>
      <c r="B165" s="169" t="s">
        <v>143</v>
      </c>
      <c r="C165" s="172">
        <v>0</v>
      </c>
      <c r="D165" s="173">
        <v>3246</v>
      </c>
      <c r="E165" s="173">
        <v>3246</v>
      </c>
      <c r="F165" s="171">
        <v>0</v>
      </c>
      <c r="G165" s="171">
        <v>1.36753E-3</v>
      </c>
      <c r="H165" s="171">
        <v>1.36753E-3</v>
      </c>
      <c r="J165" s="138"/>
      <c r="K165" s="138"/>
    </row>
    <row r="166" spans="1:11" s="137" customFormat="1" x14ac:dyDescent="0.3">
      <c r="A166" s="168">
        <v>113</v>
      </c>
      <c r="B166" s="169" t="s">
        <v>144</v>
      </c>
      <c r="C166" s="172">
        <v>0</v>
      </c>
      <c r="D166" s="173">
        <v>6396</v>
      </c>
      <c r="E166" s="173">
        <v>6396</v>
      </c>
      <c r="F166" s="171">
        <v>0</v>
      </c>
      <c r="G166" s="171">
        <v>2.6946100000000001E-3</v>
      </c>
      <c r="H166" s="171">
        <v>2.6946100000000001E-3</v>
      </c>
      <c r="J166" s="138"/>
      <c r="K166" s="138"/>
    </row>
    <row r="167" spans="1:11" s="137" customFormat="1" x14ac:dyDescent="0.3">
      <c r="A167" s="168">
        <v>258</v>
      </c>
      <c r="B167" s="169" t="s">
        <v>200</v>
      </c>
      <c r="C167" s="172">
        <v>0</v>
      </c>
      <c r="D167" s="173">
        <v>6209</v>
      </c>
      <c r="E167" s="173">
        <v>6209</v>
      </c>
      <c r="F167" s="171">
        <v>0</v>
      </c>
      <c r="G167" s="171">
        <v>2.61583E-3</v>
      </c>
      <c r="H167" s="171">
        <v>2.61583E-3</v>
      </c>
      <c r="J167" s="138"/>
      <c r="K167" s="138"/>
    </row>
    <row r="168" spans="1:11" s="137" customFormat="1" x14ac:dyDescent="0.3">
      <c r="A168" s="168">
        <v>114</v>
      </c>
      <c r="B168" s="169" t="s">
        <v>145</v>
      </c>
      <c r="C168" s="172">
        <v>0</v>
      </c>
      <c r="D168" s="173">
        <v>48545</v>
      </c>
      <c r="E168" s="173">
        <v>48545</v>
      </c>
      <c r="F168" s="171">
        <v>0</v>
      </c>
      <c r="G168" s="171">
        <v>2.0451810000000001E-2</v>
      </c>
      <c r="H168" s="171">
        <v>2.0451810000000001E-2</v>
      </c>
      <c r="J168" s="138"/>
      <c r="K168" s="138"/>
    </row>
    <row r="169" spans="1:11" s="137" customFormat="1" x14ac:dyDescent="0.3">
      <c r="A169" s="168">
        <v>115</v>
      </c>
      <c r="B169" s="169" t="s">
        <v>146</v>
      </c>
      <c r="C169" s="172">
        <v>0</v>
      </c>
      <c r="D169" s="173">
        <v>5148</v>
      </c>
      <c r="E169" s="173">
        <v>5148</v>
      </c>
      <c r="F169" s="171">
        <v>0</v>
      </c>
      <c r="G169" s="171">
        <v>2.1688300000000001E-3</v>
      </c>
      <c r="H169" s="171">
        <v>2.1688300000000001E-3</v>
      </c>
      <c r="J169" s="138"/>
      <c r="K169" s="138"/>
    </row>
    <row r="170" spans="1:11" s="137" customFormat="1" x14ac:dyDescent="0.3">
      <c r="A170" s="168">
        <v>116</v>
      </c>
      <c r="B170" s="169" t="s">
        <v>147</v>
      </c>
      <c r="C170" s="172">
        <v>0</v>
      </c>
      <c r="D170" s="173">
        <v>8478</v>
      </c>
      <c r="E170" s="173">
        <v>8478</v>
      </c>
      <c r="F170" s="171">
        <v>0</v>
      </c>
      <c r="G170" s="171">
        <v>3.5717499999999998E-3</v>
      </c>
      <c r="H170" s="171">
        <v>3.5717499999999998E-3</v>
      </c>
      <c r="J170" s="138"/>
      <c r="K170" s="138"/>
    </row>
    <row r="171" spans="1:11" s="137" customFormat="1" x14ac:dyDescent="0.3">
      <c r="A171" s="168">
        <v>117</v>
      </c>
      <c r="B171" s="169" t="s">
        <v>148</v>
      </c>
      <c r="C171" s="172">
        <v>0</v>
      </c>
      <c r="D171" s="173">
        <v>6078</v>
      </c>
      <c r="E171" s="173">
        <v>6078</v>
      </c>
      <c r="F171" s="171">
        <v>0</v>
      </c>
      <c r="G171" s="171">
        <v>2.5606399999999999E-3</v>
      </c>
      <c r="H171" s="171">
        <v>2.5606399999999999E-3</v>
      </c>
      <c r="J171" s="138"/>
      <c r="K171" s="138"/>
    </row>
    <row r="172" spans="1:11" s="137" customFormat="1" x14ac:dyDescent="0.3">
      <c r="A172" s="168">
        <v>118</v>
      </c>
      <c r="B172" s="169" t="s">
        <v>149</v>
      </c>
      <c r="C172" s="172">
        <v>0</v>
      </c>
      <c r="D172" s="173">
        <v>11977</v>
      </c>
      <c r="E172" s="173">
        <v>11977</v>
      </c>
      <c r="F172" s="171">
        <v>0</v>
      </c>
      <c r="G172" s="171">
        <v>5.0458600000000001E-3</v>
      </c>
      <c r="H172" s="171">
        <v>5.0458600000000001E-3</v>
      </c>
      <c r="J172" s="138"/>
      <c r="K172" s="138"/>
    </row>
    <row r="173" spans="1:11" s="137" customFormat="1" x14ac:dyDescent="0.3">
      <c r="A173" s="168">
        <v>260</v>
      </c>
      <c r="B173" s="169" t="s">
        <v>277</v>
      </c>
      <c r="C173" s="172">
        <v>0</v>
      </c>
      <c r="D173" s="173">
        <v>2297</v>
      </c>
      <c r="E173" s="173">
        <v>2297</v>
      </c>
      <c r="F173" s="171">
        <v>0</v>
      </c>
      <c r="G173" s="171">
        <v>9.6772000000000004E-4</v>
      </c>
      <c r="H173" s="171">
        <v>9.6772000000000004E-4</v>
      </c>
      <c r="J173" s="138"/>
      <c r="K173" s="138"/>
    </row>
    <row r="174" spans="1:11" s="137" customFormat="1" x14ac:dyDescent="0.3">
      <c r="A174" s="168">
        <v>261</v>
      </c>
      <c r="B174" s="169" t="s">
        <v>278</v>
      </c>
      <c r="C174" s="172">
        <v>0</v>
      </c>
      <c r="D174" s="173">
        <v>2347</v>
      </c>
      <c r="E174" s="173">
        <v>2347</v>
      </c>
      <c r="F174" s="171">
        <v>0</v>
      </c>
      <c r="G174" s="171">
        <v>9.8878000000000008E-4</v>
      </c>
      <c r="H174" s="171">
        <v>9.8878000000000008E-4</v>
      </c>
      <c r="J174" s="138"/>
      <c r="K174" s="138"/>
    </row>
    <row r="175" spans="1:11" s="137" customFormat="1" x14ac:dyDescent="0.3">
      <c r="A175" s="168">
        <v>119</v>
      </c>
      <c r="B175" s="169" t="s">
        <v>150</v>
      </c>
      <c r="C175" s="172">
        <v>0</v>
      </c>
      <c r="D175" s="173">
        <v>4082</v>
      </c>
      <c r="E175" s="173">
        <v>4082</v>
      </c>
      <c r="F175" s="171">
        <v>0</v>
      </c>
      <c r="G175" s="171">
        <v>1.71973E-3</v>
      </c>
      <c r="H175" s="171">
        <v>1.71973E-3</v>
      </c>
      <c r="J175" s="138"/>
      <c r="K175" s="138"/>
    </row>
    <row r="176" spans="1:11" s="137" customFormat="1" ht="16.2" thickBot="1" x14ac:dyDescent="0.35">
      <c r="A176" s="168">
        <v>120</v>
      </c>
      <c r="B176" s="169" t="s">
        <v>151</v>
      </c>
      <c r="C176" s="172">
        <v>0</v>
      </c>
      <c r="D176" s="173">
        <v>12208</v>
      </c>
      <c r="E176" s="173">
        <v>12208</v>
      </c>
      <c r="F176" s="171">
        <v>0</v>
      </c>
      <c r="G176" s="171">
        <v>5.1431799999999998E-3</v>
      </c>
      <c r="H176" s="171">
        <v>5.1431799999999998E-3</v>
      </c>
      <c r="J176" s="138"/>
      <c r="K176" s="138"/>
    </row>
    <row r="177" spans="1:8" ht="16.2" thickTop="1" x14ac:dyDescent="0.3">
      <c r="A177" s="168"/>
      <c r="B177" s="155" t="s">
        <v>226</v>
      </c>
      <c r="C177" s="176">
        <f t="shared" ref="C177:H177" si="0">SUM(C5:C176)</f>
        <v>0</v>
      </c>
      <c r="D177" s="176">
        <f t="shared" si="0"/>
        <v>2191710</v>
      </c>
      <c r="E177" s="176">
        <f t="shared" si="0"/>
        <v>2191710</v>
      </c>
      <c r="F177" s="177">
        <f t="shared" si="0"/>
        <v>0</v>
      </c>
      <c r="G177" s="177">
        <f t="shared" si="0"/>
        <v>0.92335868999999993</v>
      </c>
      <c r="H177" s="177">
        <f t="shared" si="0"/>
        <v>0.92335868999999993</v>
      </c>
    </row>
    <row r="179" spans="1:8" x14ac:dyDescent="0.3">
      <c r="A179" s="132" t="str">
        <f>'Health &amp; Life combined OBP'!A177</f>
        <v>KY Department of Education</v>
      </c>
    </row>
    <row r="180" spans="1:8" x14ac:dyDescent="0.3">
      <c r="A180" s="132" t="str">
        <f>'Health &amp; Life combined OBP'!A178</f>
        <v xml:space="preserve">Office of Finance &amp; Operations </v>
      </c>
    </row>
    <row r="181" spans="1:8" x14ac:dyDescent="0.3">
      <c r="A181" s="133" t="str">
        <f>'Health &amp; Life combined OBP'!A179</f>
        <v>Division of District Support</v>
      </c>
    </row>
    <row r="182" spans="1:8" x14ac:dyDescent="0.3">
      <c r="A182" s="132" t="str">
        <f>'Health &amp; Life combined OBP'!A180</f>
        <v>District Financial Management Branch</v>
      </c>
    </row>
    <row r="183" spans="1:8" x14ac:dyDescent="0.3">
      <c r="A183" s="132" t="str">
        <f>'Health &amp; Life combined OBP'!A181</f>
        <v>Date Generated:  7/11/23</v>
      </c>
    </row>
    <row r="184" spans="1:8" x14ac:dyDescent="0.3">
      <c r="A184" s="178" t="s">
        <v>289</v>
      </c>
    </row>
    <row r="185" spans="1:8" ht="7.2" customHeight="1" x14ac:dyDescent="0.3">
      <c r="A185" s="134"/>
    </row>
    <row r="186" spans="1:8" x14ac:dyDescent="0.3">
      <c r="A186" s="135" t="str">
        <f>'Health &amp; Life combined OBP'!A184</f>
        <v>KDE USE: F:\audits_trans\health_ins\On _behalf_Payments\2022-23 On-Behalf Payments\TRS</v>
      </c>
    </row>
  </sheetData>
  <mergeCells count="3">
    <mergeCell ref="C4:E4"/>
    <mergeCell ref="F4:H4"/>
    <mergeCell ref="C1:D1"/>
  </mergeCells>
  <printOptions horizontalCentered="1"/>
  <pageMargins left="0" right="0" top="0.2" bottom="0.4" header="0" footer="0"/>
  <pageSetup orientation="landscape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369"/>
  <sheetViews>
    <sheetView showGridLines="0" zoomScaleNormal="100" workbookViewId="0">
      <pane xSplit="2" ySplit="3" topLeftCell="C216" activePane="bottomRight" state="frozen"/>
      <selection pane="topRight" activeCell="C1" sqref="C1"/>
      <selection pane="bottomLeft" activeCell="A3" sqref="A3"/>
      <selection pane="bottomRight" activeCell="H239" sqref="H239"/>
    </sheetView>
  </sheetViews>
  <sheetFormatPr defaultColWidth="9.109375" defaultRowHeight="12" x14ac:dyDescent="0.25"/>
  <cols>
    <col min="1" max="1" width="6.6640625" style="24" customWidth="1"/>
    <col min="2" max="2" width="43.6640625" style="24" customWidth="1"/>
    <col min="3" max="3" width="12.6640625" style="24" customWidth="1"/>
    <col min="4" max="4" width="10.6640625" style="24" bestFit="1" customWidth="1"/>
    <col min="5" max="5" width="11.5546875" style="24" bestFit="1" customWidth="1"/>
    <col min="6" max="7" width="9.88671875" style="24" bestFit="1" customWidth="1"/>
    <col min="8" max="8" width="10.5546875" style="24" bestFit="1" customWidth="1"/>
    <col min="9" max="16384" width="9.109375" style="40"/>
  </cols>
  <sheetData>
    <row r="1" spans="1:10" ht="15.6" x14ac:dyDescent="0.3">
      <c r="C1" s="96" t="s">
        <v>222</v>
      </c>
    </row>
    <row r="2" spans="1:10" ht="15.6" x14ac:dyDescent="0.3">
      <c r="A2" s="94" t="s">
        <v>0</v>
      </c>
      <c r="C2" s="40"/>
      <c r="D2" s="53"/>
      <c r="E2" s="53"/>
      <c r="F2" s="54"/>
      <c r="G2" s="54"/>
      <c r="H2" s="54"/>
    </row>
    <row r="3" spans="1:10" ht="15.6" x14ac:dyDescent="0.3">
      <c r="A3" s="95" t="s">
        <v>225</v>
      </c>
      <c r="C3" s="26"/>
      <c r="D3" s="26"/>
      <c r="E3" s="26"/>
      <c r="F3" s="26"/>
      <c r="G3" s="26"/>
      <c r="H3" s="26"/>
    </row>
    <row r="4" spans="1:10" ht="13.8" x14ac:dyDescent="0.4">
      <c r="B4" s="25"/>
      <c r="C4" s="26"/>
      <c r="D4" s="26"/>
      <c r="E4" s="26"/>
      <c r="F4" s="26"/>
      <c r="G4" s="26"/>
      <c r="H4" s="26"/>
    </row>
    <row r="5" spans="1:10" ht="13.8" x14ac:dyDescent="0.4">
      <c r="A5" s="23"/>
      <c r="B5" s="1"/>
      <c r="C5" s="27" t="s">
        <v>4</v>
      </c>
      <c r="D5" s="28"/>
      <c r="E5" s="28"/>
      <c r="F5" s="27" t="s">
        <v>6</v>
      </c>
      <c r="G5" s="27"/>
      <c r="H5" s="27"/>
    </row>
    <row r="6" spans="1:10" ht="13.2" x14ac:dyDescent="0.35">
      <c r="A6" s="23" t="s">
        <v>3</v>
      </c>
      <c r="B6" s="22" t="s">
        <v>7</v>
      </c>
      <c r="C6" s="75" t="s">
        <v>1</v>
      </c>
      <c r="D6" s="75" t="s">
        <v>2</v>
      </c>
      <c r="E6" s="75" t="s">
        <v>5</v>
      </c>
      <c r="F6" s="75" t="s">
        <v>1</v>
      </c>
      <c r="G6" s="75" t="s">
        <v>2</v>
      </c>
      <c r="H6" s="75" t="s">
        <v>5</v>
      </c>
    </row>
    <row r="7" spans="1:10" ht="13.8" x14ac:dyDescent="0.4">
      <c r="A7" s="2"/>
      <c r="B7" s="1"/>
      <c r="C7" s="2"/>
      <c r="D7" s="2"/>
      <c r="E7" s="2"/>
      <c r="F7" s="3"/>
      <c r="G7" s="3"/>
      <c r="H7" s="3"/>
    </row>
    <row r="8" spans="1:10" x14ac:dyDescent="0.25">
      <c r="A8" s="29">
        <v>263</v>
      </c>
      <c r="B8" s="4" t="s">
        <v>11</v>
      </c>
      <c r="C8" s="5">
        <v>1415630</v>
      </c>
      <c r="D8" s="5">
        <v>88918</v>
      </c>
      <c r="E8" s="5">
        <v>1504548</v>
      </c>
      <c r="F8" s="79">
        <v>1.066891E-2</v>
      </c>
      <c r="G8" s="79">
        <v>6.7013000000000001E-4</v>
      </c>
      <c r="H8" s="79">
        <v>1.133904E-2</v>
      </c>
      <c r="J8" s="92"/>
    </row>
    <row r="9" spans="1:10" x14ac:dyDescent="0.25">
      <c r="A9" s="29">
        <v>266</v>
      </c>
      <c r="B9" s="4" t="s">
        <v>12</v>
      </c>
      <c r="C9" s="7">
        <v>313309</v>
      </c>
      <c r="D9" s="7">
        <v>19679</v>
      </c>
      <c r="E9" s="7">
        <v>332988</v>
      </c>
      <c r="F9" s="79">
        <v>2.36126E-3</v>
      </c>
      <c r="G9" s="79">
        <v>1.4830999999999999E-4</v>
      </c>
      <c r="H9" s="79">
        <v>2.50957E-3</v>
      </c>
      <c r="J9" s="93"/>
    </row>
    <row r="10" spans="1:10" x14ac:dyDescent="0.25">
      <c r="A10" s="29">
        <v>269</v>
      </c>
      <c r="B10" s="4" t="s">
        <v>13</v>
      </c>
      <c r="C10" s="7">
        <v>741341</v>
      </c>
      <c r="D10" s="7">
        <v>46565</v>
      </c>
      <c r="E10" s="7">
        <v>787906</v>
      </c>
      <c r="F10" s="79">
        <v>5.5871200000000001E-3</v>
      </c>
      <c r="G10" s="79">
        <v>3.5094E-4</v>
      </c>
      <c r="H10" s="79">
        <v>5.9380600000000002E-3</v>
      </c>
      <c r="J10" s="93"/>
    </row>
    <row r="11" spans="1:10" x14ac:dyDescent="0.25">
      <c r="A11" s="29">
        <v>270</v>
      </c>
      <c r="B11" s="4" t="s">
        <v>14</v>
      </c>
      <c r="C11" s="7">
        <v>758417</v>
      </c>
      <c r="D11" s="7">
        <v>47637</v>
      </c>
      <c r="E11" s="7">
        <v>806054</v>
      </c>
      <c r="F11" s="79">
        <v>5.7158199999999999E-3</v>
      </c>
      <c r="G11" s="79">
        <v>3.5901999999999999E-4</v>
      </c>
      <c r="H11" s="79">
        <v>6.0748399999999998E-3</v>
      </c>
      <c r="J11" s="93"/>
    </row>
    <row r="12" spans="1:10" x14ac:dyDescent="0.25">
      <c r="A12" s="29">
        <v>273</v>
      </c>
      <c r="B12" s="4" t="s">
        <v>15</v>
      </c>
      <c r="C12" s="7">
        <v>1080704</v>
      </c>
      <c r="D12" s="7">
        <v>67880</v>
      </c>
      <c r="E12" s="7">
        <v>1148584</v>
      </c>
      <c r="F12" s="79">
        <v>8.1447399999999993E-3</v>
      </c>
      <c r="G12" s="79">
        <v>5.1157999999999998E-4</v>
      </c>
      <c r="H12" s="79">
        <v>8.6563199999999986E-3</v>
      </c>
      <c r="J12" s="93"/>
    </row>
    <row r="13" spans="1:10" ht="13.8" x14ac:dyDescent="0.4">
      <c r="A13" s="29">
        <v>500</v>
      </c>
      <c r="B13" s="4" t="s">
        <v>16</v>
      </c>
      <c r="C13" s="9">
        <v>379054</v>
      </c>
      <c r="D13" s="9">
        <v>23809</v>
      </c>
      <c r="E13" s="9">
        <v>402863</v>
      </c>
      <c r="F13" s="80">
        <v>2.85674E-3</v>
      </c>
      <c r="G13" s="80">
        <v>1.7944E-4</v>
      </c>
      <c r="H13" s="80">
        <v>3.0361799999999999E-3</v>
      </c>
      <c r="J13" s="93"/>
    </row>
    <row r="14" spans="1:10" ht="13.8" x14ac:dyDescent="0.4">
      <c r="A14" s="30"/>
      <c r="B14" s="8"/>
      <c r="C14" s="9"/>
      <c r="D14" s="9"/>
      <c r="E14" s="9"/>
      <c r="F14" s="77"/>
      <c r="G14" s="77"/>
      <c r="H14" s="78"/>
      <c r="J14" s="93"/>
    </row>
    <row r="15" spans="1:10" x14ac:dyDescent="0.25">
      <c r="A15" s="30"/>
      <c r="B15" s="11" t="s">
        <v>212</v>
      </c>
      <c r="C15" s="12">
        <v>4688455</v>
      </c>
      <c r="D15" s="12">
        <v>294488</v>
      </c>
      <c r="E15" s="12">
        <v>4982943</v>
      </c>
      <c r="F15" s="81">
        <v>3.5334589999999999E-2</v>
      </c>
      <c r="G15" s="81">
        <v>2.2194200000000002E-3</v>
      </c>
      <c r="H15" s="81">
        <v>3.7554009999999999E-2</v>
      </c>
      <c r="J15" s="93"/>
    </row>
    <row r="16" spans="1:10" x14ac:dyDescent="0.25">
      <c r="A16" s="30"/>
      <c r="B16" s="11"/>
      <c r="C16" s="12"/>
      <c r="D16" s="31"/>
      <c r="E16" s="32"/>
      <c r="F16" s="14"/>
      <c r="G16" s="3"/>
      <c r="H16" s="3"/>
      <c r="J16" s="93"/>
    </row>
    <row r="17" spans="1:10" x14ac:dyDescent="0.25">
      <c r="B17" s="26"/>
      <c r="C17" s="33"/>
      <c r="D17" s="34"/>
      <c r="E17" s="35"/>
      <c r="F17" s="35"/>
      <c r="G17" s="26"/>
      <c r="H17" s="26"/>
      <c r="J17" s="93"/>
    </row>
    <row r="18" spans="1:10" x14ac:dyDescent="0.25">
      <c r="B18" s="26"/>
      <c r="C18" s="33"/>
      <c r="D18" s="35"/>
      <c r="E18" s="35"/>
      <c r="F18" s="36"/>
      <c r="G18" s="36"/>
      <c r="H18" s="36"/>
      <c r="J18" s="93"/>
    </row>
    <row r="19" spans="1:10" ht="13.8" x14ac:dyDescent="0.4">
      <c r="A19" s="23"/>
      <c r="B19" s="1"/>
      <c r="C19" s="27" t="s">
        <v>4</v>
      </c>
      <c r="D19" s="28"/>
      <c r="E19" s="28"/>
      <c r="F19" s="27" t="s">
        <v>6</v>
      </c>
      <c r="G19" s="27"/>
      <c r="H19" s="27"/>
      <c r="J19" s="93"/>
    </row>
    <row r="20" spans="1:10" ht="13.2" x14ac:dyDescent="0.35">
      <c r="A20" s="23" t="s">
        <v>3</v>
      </c>
      <c r="B20" s="22" t="s">
        <v>214</v>
      </c>
      <c r="C20" s="75" t="s">
        <v>1</v>
      </c>
      <c r="D20" s="75" t="s">
        <v>2</v>
      </c>
      <c r="E20" s="75" t="s">
        <v>5</v>
      </c>
      <c r="F20" s="75" t="s">
        <v>1</v>
      </c>
      <c r="G20" s="75" t="s">
        <v>2</v>
      </c>
      <c r="H20" s="75" t="s">
        <v>5</v>
      </c>
      <c r="J20" s="93"/>
    </row>
    <row r="21" spans="1:10" ht="13.8" x14ac:dyDescent="0.4">
      <c r="A21" s="2"/>
      <c r="B21" s="1"/>
      <c r="C21" s="2"/>
      <c r="D21" s="2"/>
      <c r="E21" s="2"/>
      <c r="F21" s="3"/>
      <c r="G21" s="3"/>
      <c r="H21" s="3"/>
      <c r="J21" s="93"/>
    </row>
    <row r="22" spans="1:10" x14ac:dyDescent="0.25">
      <c r="A22" s="29">
        <v>805</v>
      </c>
      <c r="B22" s="4" t="s">
        <v>18</v>
      </c>
      <c r="C22" s="5">
        <v>40844</v>
      </c>
      <c r="D22" s="5">
        <v>2565</v>
      </c>
      <c r="E22" s="5">
        <v>43409</v>
      </c>
      <c r="F22" s="79">
        <v>3.0781999999999999E-4</v>
      </c>
      <c r="G22" s="79">
        <v>1.933E-5</v>
      </c>
      <c r="H22" s="79">
        <v>3.2715000000000001E-4</v>
      </c>
      <c r="J22" s="93"/>
    </row>
    <row r="23" spans="1:10" x14ac:dyDescent="0.25">
      <c r="A23" s="29">
        <v>806</v>
      </c>
      <c r="B23" s="4" t="s">
        <v>19</v>
      </c>
      <c r="C23" s="15">
        <v>7594</v>
      </c>
      <c r="D23" s="15">
        <v>477</v>
      </c>
      <c r="E23" s="15">
        <v>8071</v>
      </c>
      <c r="F23" s="6">
        <v>5.7229999999999999E-5</v>
      </c>
      <c r="G23" s="6">
        <v>3.5899999999999999E-6</v>
      </c>
      <c r="H23" s="6">
        <v>6.0819999999999997E-5</v>
      </c>
      <c r="J23" s="93"/>
    </row>
    <row r="24" spans="1:10" x14ac:dyDescent="0.25">
      <c r="A24" s="29">
        <v>807</v>
      </c>
      <c r="B24" s="4" t="s">
        <v>20</v>
      </c>
      <c r="C24" s="15">
        <v>4889</v>
      </c>
      <c r="D24" s="15">
        <v>307</v>
      </c>
      <c r="E24" s="15">
        <v>5196</v>
      </c>
      <c r="F24" s="6">
        <v>3.6850000000000001E-5</v>
      </c>
      <c r="G24" s="6">
        <v>2.3099999999999999E-6</v>
      </c>
      <c r="H24" s="6">
        <v>3.9159999999999998E-5</v>
      </c>
      <c r="J24" s="93"/>
    </row>
    <row r="25" spans="1:10" ht="13.8" x14ac:dyDescent="0.4">
      <c r="A25" s="29">
        <v>809</v>
      </c>
      <c r="B25" s="4" t="s">
        <v>21</v>
      </c>
      <c r="C25" s="9">
        <v>2289</v>
      </c>
      <c r="D25" s="9">
        <v>144</v>
      </c>
      <c r="E25" s="9">
        <v>2433</v>
      </c>
      <c r="F25" s="69">
        <v>1.7249999999999999E-5</v>
      </c>
      <c r="G25" s="69">
        <v>1.0899999999999999E-6</v>
      </c>
      <c r="H25" s="69">
        <v>1.8340000000000001E-5</v>
      </c>
      <c r="J25" s="93"/>
    </row>
    <row r="26" spans="1:10" ht="13.8" x14ac:dyDescent="0.4">
      <c r="A26" s="29"/>
      <c r="B26" s="8"/>
      <c r="C26" s="9"/>
      <c r="D26" s="9"/>
      <c r="E26" s="9"/>
      <c r="F26" s="16"/>
      <c r="G26" s="16"/>
      <c r="H26" s="16"/>
      <c r="J26" s="93"/>
    </row>
    <row r="27" spans="1:10" x14ac:dyDescent="0.25">
      <c r="A27" s="30"/>
      <c r="B27" s="11" t="s">
        <v>213</v>
      </c>
      <c r="C27" s="12">
        <v>55616</v>
      </c>
      <c r="D27" s="12">
        <v>3493</v>
      </c>
      <c r="E27" s="12">
        <v>59109</v>
      </c>
      <c r="F27" s="71">
        <v>4.1915000000000002E-4</v>
      </c>
      <c r="G27" s="71">
        <v>2.6320000000000002E-5</v>
      </c>
      <c r="H27" s="71">
        <v>4.4547E-4</v>
      </c>
      <c r="J27" s="93"/>
    </row>
    <row r="28" spans="1:10" x14ac:dyDescent="0.25">
      <c r="A28" s="30"/>
      <c r="B28" s="11"/>
      <c r="C28" s="12"/>
      <c r="D28" s="11"/>
      <c r="E28" s="11"/>
      <c r="F28" s="3"/>
      <c r="G28" s="3"/>
      <c r="H28" s="14"/>
      <c r="J28" s="93"/>
    </row>
    <row r="29" spans="1:10" x14ac:dyDescent="0.25">
      <c r="B29" s="26"/>
      <c r="C29" s="37"/>
      <c r="D29" s="26"/>
      <c r="E29" s="26"/>
      <c r="F29" s="26"/>
      <c r="G29" s="26"/>
      <c r="H29" s="35"/>
      <c r="J29" s="93"/>
    </row>
    <row r="30" spans="1:10" x14ac:dyDescent="0.25">
      <c r="B30" s="26"/>
      <c r="C30" s="37"/>
      <c r="D30" s="26"/>
      <c r="E30" s="26"/>
      <c r="F30" s="26"/>
      <c r="G30" s="26"/>
      <c r="H30" s="35"/>
    </row>
    <row r="31" spans="1:10" ht="13.8" x14ac:dyDescent="0.4">
      <c r="A31" s="23"/>
      <c r="B31" s="1"/>
      <c r="C31" s="27" t="s">
        <v>4</v>
      </c>
      <c r="D31" s="28"/>
      <c r="E31" s="28"/>
      <c r="F31" s="27" t="s">
        <v>6</v>
      </c>
      <c r="G31" s="27"/>
      <c r="H31" s="27"/>
    </row>
    <row r="32" spans="1:10" ht="13.2" x14ac:dyDescent="0.35">
      <c r="A32" s="23" t="s">
        <v>3</v>
      </c>
      <c r="B32" s="22" t="s">
        <v>215</v>
      </c>
      <c r="C32" s="75" t="s">
        <v>1</v>
      </c>
      <c r="D32" s="75" t="s">
        <v>2</v>
      </c>
      <c r="E32" s="75" t="s">
        <v>5</v>
      </c>
      <c r="F32" s="75" t="s">
        <v>1</v>
      </c>
      <c r="G32" s="75" t="s">
        <v>2</v>
      </c>
      <c r="H32" s="75" t="s">
        <v>5</v>
      </c>
    </row>
    <row r="33" spans="1:10" ht="13.8" x14ac:dyDescent="0.4">
      <c r="A33" s="30"/>
      <c r="B33" s="17"/>
      <c r="C33" s="2"/>
      <c r="D33" s="2"/>
      <c r="E33" s="2"/>
      <c r="F33" s="3"/>
      <c r="G33" s="3"/>
      <c r="H33" s="3"/>
    </row>
    <row r="34" spans="1:10" x14ac:dyDescent="0.25">
      <c r="A34" s="29">
        <v>301</v>
      </c>
      <c r="B34" s="4" t="s">
        <v>22</v>
      </c>
      <c r="C34" s="5">
        <v>207869</v>
      </c>
      <c r="D34" s="5">
        <v>13057</v>
      </c>
      <c r="E34" s="5">
        <v>220926</v>
      </c>
      <c r="F34" s="6">
        <v>1.56661E-3</v>
      </c>
      <c r="G34" s="6">
        <v>9.8400000000000007E-5</v>
      </c>
      <c r="H34" s="6">
        <v>1.66501E-3</v>
      </c>
      <c r="J34" s="93"/>
    </row>
    <row r="35" spans="1:10" x14ac:dyDescent="0.25">
      <c r="A35" s="29">
        <v>302</v>
      </c>
      <c r="B35" s="4" t="s">
        <v>23</v>
      </c>
      <c r="C35" s="15">
        <v>205104</v>
      </c>
      <c r="D35" s="15">
        <v>12883</v>
      </c>
      <c r="E35" s="15">
        <v>217987</v>
      </c>
      <c r="F35" s="6">
        <v>1.5457699999999999E-3</v>
      </c>
      <c r="G35" s="6">
        <v>9.7089999999999994E-5</v>
      </c>
      <c r="H35" s="6">
        <v>1.6428599999999999E-3</v>
      </c>
      <c r="J35" s="93"/>
    </row>
    <row r="36" spans="1:10" ht="11.7" customHeight="1" x14ac:dyDescent="0.25">
      <c r="A36" s="29">
        <v>303</v>
      </c>
      <c r="B36" s="4" t="s">
        <v>24</v>
      </c>
      <c r="C36" s="97">
        <v>0</v>
      </c>
      <c r="D36" s="97">
        <v>0</v>
      </c>
      <c r="E36" s="97">
        <v>0</v>
      </c>
      <c r="F36" s="6">
        <v>0</v>
      </c>
      <c r="G36" s="6">
        <v>0</v>
      </c>
      <c r="H36" s="6">
        <v>0</v>
      </c>
      <c r="J36" s="93"/>
    </row>
    <row r="37" spans="1:10" x14ac:dyDescent="0.25">
      <c r="A37" s="29">
        <v>304</v>
      </c>
      <c r="B37" s="4" t="s">
        <v>25</v>
      </c>
      <c r="C37" s="15">
        <v>158772</v>
      </c>
      <c r="D37" s="15">
        <v>9973</v>
      </c>
      <c r="E37" s="15">
        <v>168745</v>
      </c>
      <c r="F37" s="6">
        <v>1.19659E-3</v>
      </c>
      <c r="G37" s="6">
        <v>7.5160000000000005E-5</v>
      </c>
      <c r="H37" s="6">
        <v>1.2717499999999999E-3</v>
      </c>
      <c r="J37" s="93"/>
    </row>
    <row r="38" spans="1:10" x14ac:dyDescent="0.25">
      <c r="A38" s="29">
        <v>305</v>
      </c>
      <c r="B38" s="4" t="s">
        <v>26</v>
      </c>
      <c r="C38" s="15">
        <v>180195</v>
      </c>
      <c r="D38" s="15">
        <v>11318</v>
      </c>
      <c r="E38" s="15">
        <v>191513</v>
      </c>
      <c r="F38" s="6">
        <v>1.35804E-3</v>
      </c>
      <c r="G38" s="6">
        <v>8.53E-5</v>
      </c>
      <c r="H38" s="6">
        <v>1.44334E-3</v>
      </c>
      <c r="J38" s="93"/>
    </row>
    <row r="39" spans="1:10" x14ac:dyDescent="0.25">
      <c r="A39" s="29">
        <v>308</v>
      </c>
      <c r="B39" s="4" t="s">
        <v>224</v>
      </c>
      <c r="C39" s="15">
        <v>4676</v>
      </c>
      <c r="D39" s="15">
        <v>294</v>
      </c>
      <c r="E39" s="15">
        <v>4970</v>
      </c>
      <c r="F39" s="6">
        <v>3.5240000000000001E-5</v>
      </c>
      <c r="G39" s="6">
        <v>2.2199999999999999E-6</v>
      </c>
      <c r="H39" s="6">
        <v>3.7460000000000004E-5</v>
      </c>
      <c r="J39" s="93"/>
    </row>
    <row r="40" spans="1:10" x14ac:dyDescent="0.25">
      <c r="A40" s="29">
        <v>316</v>
      </c>
      <c r="B40" s="4" t="s">
        <v>27</v>
      </c>
      <c r="C40" s="15">
        <v>78033</v>
      </c>
      <c r="D40" s="15">
        <v>4901</v>
      </c>
      <c r="E40" s="15">
        <v>82934</v>
      </c>
      <c r="F40" s="6">
        <v>5.8810000000000004E-4</v>
      </c>
      <c r="G40" s="6">
        <v>3.6940000000000002E-5</v>
      </c>
      <c r="H40" s="6">
        <v>6.2503999999999999E-4</v>
      </c>
      <c r="J40" s="93"/>
    </row>
    <row r="41" spans="1:10" x14ac:dyDescent="0.25">
      <c r="A41" s="29">
        <v>318</v>
      </c>
      <c r="B41" s="4" t="s">
        <v>28</v>
      </c>
      <c r="C41" s="15">
        <v>364796</v>
      </c>
      <c r="D41" s="15">
        <v>22913</v>
      </c>
      <c r="E41" s="15">
        <v>387709</v>
      </c>
      <c r="F41" s="6">
        <v>2.7492900000000002E-3</v>
      </c>
      <c r="G41" s="6">
        <v>1.7268000000000001E-4</v>
      </c>
      <c r="H41" s="6">
        <v>2.9219700000000003E-3</v>
      </c>
      <c r="J41" s="93"/>
    </row>
    <row r="42" spans="1:10" x14ac:dyDescent="0.25">
      <c r="A42" s="29">
        <v>320</v>
      </c>
      <c r="B42" s="4" t="s">
        <v>29</v>
      </c>
      <c r="C42" s="15">
        <v>92876</v>
      </c>
      <c r="D42" s="15">
        <v>5834</v>
      </c>
      <c r="E42" s="15">
        <v>98710</v>
      </c>
      <c r="F42" s="6">
        <v>6.9996000000000001E-4</v>
      </c>
      <c r="G42" s="6">
        <v>4.3970000000000001E-5</v>
      </c>
      <c r="H42" s="6">
        <v>7.4393000000000007E-4</v>
      </c>
      <c r="J42" s="93"/>
    </row>
    <row r="43" spans="1:10" x14ac:dyDescent="0.25">
      <c r="A43" s="29">
        <v>330</v>
      </c>
      <c r="B43" s="4" t="s">
        <v>30</v>
      </c>
      <c r="C43" s="15">
        <v>69052</v>
      </c>
      <c r="D43" s="15">
        <v>4337</v>
      </c>
      <c r="E43" s="15">
        <v>73389</v>
      </c>
      <c r="F43" s="6">
        <v>5.2041000000000001E-4</v>
      </c>
      <c r="G43" s="6">
        <v>3.269E-5</v>
      </c>
      <c r="H43" s="6">
        <v>5.5310000000000005E-4</v>
      </c>
      <c r="J43" s="93"/>
    </row>
    <row r="44" spans="1:10" x14ac:dyDescent="0.25">
      <c r="A44" s="29">
        <v>345</v>
      </c>
      <c r="B44" s="4" t="s">
        <v>31</v>
      </c>
      <c r="C44" s="15">
        <v>570149</v>
      </c>
      <c r="D44" s="15">
        <v>35812</v>
      </c>
      <c r="E44" s="15">
        <v>605961</v>
      </c>
      <c r="F44" s="6">
        <v>4.29693E-3</v>
      </c>
      <c r="G44" s="6">
        <v>2.699E-4</v>
      </c>
      <c r="H44" s="6">
        <v>4.56683E-3</v>
      </c>
      <c r="J44" s="93"/>
    </row>
    <row r="45" spans="1:10" x14ac:dyDescent="0.25">
      <c r="A45" s="29">
        <v>400</v>
      </c>
      <c r="B45" s="4" t="s">
        <v>17</v>
      </c>
      <c r="C45" s="15">
        <v>372435</v>
      </c>
      <c r="D45" s="15">
        <v>23393</v>
      </c>
      <c r="E45" s="15">
        <v>395828</v>
      </c>
      <c r="F45" s="6">
        <v>2.80686E-3</v>
      </c>
      <c r="G45" s="6">
        <v>1.763E-4</v>
      </c>
      <c r="H45" s="6">
        <v>2.9831599999999999E-3</v>
      </c>
      <c r="J45" s="93"/>
    </row>
    <row r="46" spans="1:10" ht="13.8" x14ac:dyDescent="0.4">
      <c r="A46" s="29">
        <v>728</v>
      </c>
      <c r="B46" s="4" t="s">
        <v>32</v>
      </c>
      <c r="C46" s="9">
        <v>190</v>
      </c>
      <c r="D46" s="9">
        <v>12</v>
      </c>
      <c r="E46" s="9">
        <v>202</v>
      </c>
      <c r="F46" s="69">
        <v>1.4300000000000001E-6</v>
      </c>
      <c r="G46" s="69">
        <v>8.9999999999999999E-8</v>
      </c>
      <c r="H46" s="69">
        <v>1.5200000000000001E-6</v>
      </c>
      <c r="J46" s="93"/>
    </row>
    <row r="47" spans="1:10" ht="13.8" x14ac:dyDescent="0.4">
      <c r="A47" s="29"/>
      <c r="B47" s="18"/>
      <c r="C47" s="9"/>
      <c r="D47" s="9"/>
      <c r="E47" s="9"/>
      <c r="F47" s="16"/>
      <c r="G47" s="16"/>
      <c r="H47" s="16"/>
    </row>
    <row r="48" spans="1:10" x14ac:dyDescent="0.25">
      <c r="A48" s="30"/>
      <c r="B48" s="11" t="s">
        <v>216</v>
      </c>
      <c r="C48" s="12">
        <f>SUM(C34:C47)</f>
        <v>2304147</v>
      </c>
      <c r="D48" s="12">
        <f t="shared" ref="D48:E48" si="0">SUM(D34:D47)</f>
        <v>144727</v>
      </c>
      <c r="E48" s="12">
        <f t="shared" si="0"/>
        <v>2448874</v>
      </c>
      <c r="F48" s="71">
        <f>SUM(F34:F46)</f>
        <v>1.7365230000000002E-2</v>
      </c>
      <c r="G48" s="71">
        <f t="shared" ref="G48:H48" si="1">SUM(G34:G46)</f>
        <v>1.09074E-3</v>
      </c>
      <c r="H48" s="71">
        <f t="shared" si="1"/>
        <v>1.8455970000000002E-2</v>
      </c>
      <c r="J48" s="93"/>
    </row>
    <row r="49" spans="1:8" x14ac:dyDescent="0.25">
      <c r="A49" s="30"/>
      <c r="B49" s="11"/>
      <c r="C49" s="12"/>
      <c r="D49" s="11"/>
      <c r="E49" s="5"/>
      <c r="F49" s="38"/>
      <c r="G49" s="13"/>
      <c r="H49" s="13"/>
    </row>
    <row r="50" spans="1:8" x14ac:dyDescent="0.25">
      <c r="B50" s="26"/>
      <c r="C50" s="33"/>
      <c r="D50" s="26"/>
      <c r="E50" s="39"/>
      <c r="F50" s="39"/>
      <c r="G50" s="26"/>
      <c r="H50" s="26"/>
    </row>
    <row r="51" spans="1:8" x14ac:dyDescent="0.25">
      <c r="B51" s="26"/>
      <c r="F51" s="39"/>
      <c r="G51" s="34"/>
      <c r="H51" s="34"/>
    </row>
    <row r="52" spans="1:8" ht="13.2" x14ac:dyDescent="0.35">
      <c r="A52" s="23"/>
      <c r="B52" s="22" t="s">
        <v>8</v>
      </c>
      <c r="C52" s="27" t="s">
        <v>4</v>
      </c>
      <c r="D52" s="28"/>
      <c r="E52" s="28"/>
      <c r="F52" s="27" t="s">
        <v>6</v>
      </c>
      <c r="G52" s="27"/>
      <c r="H52" s="27"/>
    </row>
    <row r="53" spans="1:8" ht="13.2" x14ac:dyDescent="0.35">
      <c r="A53" s="23" t="s">
        <v>3</v>
      </c>
      <c r="B53" s="22" t="s">
        <v>9</v>
      </c>
      <c r="C53" s="75" t="s">
        <v>1</v>
      </c>
      <c r="D53" s="75" t="s">
        <v>2</v>
      </c>
      <c r="E53" s="75" t="s">
        <v>5</v>
      </c>
      <c r="F53" s="75" t="s">
        <v>1</v>
      </c>
      <c r="G53" s="75" t="s">
        <v>2</v>
      </c>
      <c r="H53" s="75" t="s">
        <v>5</v>
      </c>
    </row>
    <row r="54" spans="1:8" ht="13.8" x14ac:dyDescent="0.4">
      <c r="A54" s="30"/>
      <c r="B54" s="17"/>
      <c r="C54" s="2"/>
      <c r="D54" s="2"/>
      <c r="E54" s="2"/>
      <c r="F54" s="3"/>
      <c r="G54" s="3"/>
      <c r="H54" s="3"/>
    </row>
    <row r="55" spans="1:8" x14ac:dyDescent="0.25">
      <c r="A55" s="29">
        <v>1</v>
      </c>
      <c r="B55" s="4" t="s">
        <v>33</v>
      </c>
      <c r="C55" s="5">
        <v>303192</v>
      </c>
      <c r="D55" s="5">
        <v>99602</v>
      </c>
      <c r="E55" s="5">
        <v>402794</v>
      </c>
      <c r="F55" s="6">
        <v>2.2850100000000001E-3</v>
      </c>
      <c r="G55" s="6">
        <v>7.5064999999999995E-4</v>
      </c>
      <c r="H55" s="6">
        <v>3.0356599999999999E-3</v>
      </c>
    </row>
    <row r="56" spans="1:8" x14ac:dyDescent="0.25">
      <c r="A56" s="29">
        <v>2</v>
      </c>
      <c r="B56" s="4" t="s">
        <v>34</v>
      </c>
      <c r="C56" s="15">
        <v>370404</v>
      </c>
      <c r="D56" s="15">
        <v>121683</v>
      </c>
      <c r="E56" s="15">
        <v>492087</v>
      </c>
      <c r="F56" s="6">
        <v>2.7915499999999998E-3</v>
      </c>
      <c r="G56" s="6">
        <v>9.1706999999999997E-4</v>
      </c>
      <c r="H56" s="6">
        <v>3.7086199999999997E-3</v>
      </c>
    </row>
    <row r="57" spans="1:8" x14ac:dyDescent="0.25">
      <c r="A57" s="29">
        <v>3</v>
      </c>
      <c r="B57" s="4" t="s">
        <v>35</v>
      </c>
      <c r="C57" s="15">
        <v>470260</v>
      </c>
      <c r="D57" s="15">
        <v>154488</v>
      </c>
      <c r="E57" s="15">
        <v>624748</v>
      </c>
      <c r="F57" s="6">
        <v>3.54412E-3</v>
      </c>
      <c r="G57" s="6">
        <v>1.1643000000000001E-3</v>
      </c>
      <c r="H57" s="6">
        <v>4.7084199999999996E-3</v>
      </c>
    </row>
    <row r="58" spans="1:8" x14ac:dyDescent="0.25">
      <c r="A58" s="29">
        <v>4</v>
      </c>
      <c r="B58" s="4" t="s">
        <v>36</v>
      </c>
      <c r="C58" s="15">
        <v>146491</v>
      </c>
      <c r="D58" s="15">
        <v>48124</v>
      </c>
      <c r="E58" s="15">
        <v>194615</v>
      </c>
      <c r="F58" s="6">
        <v>1.10403E-3</v>
      </c>
      <c r="G58" s="6">
        <v>3.6268999999999999E-4</v>
      </c>
      <c r="H58" s="6">
        <v>1.4667199999999999E-3</v>
      </c>
    </row>
    <row r="59" spans="1:8" x14ac:dyDescent="0.25">
      <c r="A59" s="29">
        <v>5</v>
      </c>
      <c r="B59" s="4" t="s">
        <v>37</v>
      </c>
      <c r="C59" s="15">
        <v>620680</v>
      </c>
      <c r="D59" s="15">
        <v>203902</v>
      </c>
      <c r="E59" s="15">
        <v>824582</v>
      </c>
      <c r="F59" s="6">
        <v>4.6777600000000004E-3</v>
      </c>
      <c r="G59" s="6">
        <v>1.5367099999999999E-3</v>
      </c>
      <c r="H59" s="6">
        <v>6.2144700000000006E-3</v>
      </c>
    </row>
    <row r="60" spans="1:8" x14ac:dyDescent="0.25">
      <c r="A60" s="29">
        <v>6</v>
      </c>
      <c r="B60" s="4" t="s">
        <v>38</v>
      </c>
      <c r="C60" s="15">
        <v>221867</v>
      </c>
      <c r="D60" s="15">
        <v>72886</v>
      </c>
      <c r="E60" s="15">
        <v>294753</v>
      </c>
      <c r="F60" s="6">
        <v>1.6720999999999999E-3</v>
      </c>
      <c r="G60" s="6">
        <v>5.4931000000000001E-4</v>
      </c>
      <c r="H60" s="6">
        <v>2.2214100000000001E-3</v>
      </c>
    </row>
    <row r="61" spans="1:8" x14ac:dyDescent="0.25">
      <c r="A61" s="29">
        <v>7</v>
      </c>
      <c r="B61" s="4" t="s">
        <v>39</v>
      </c>
      <c r="C61" s="15">
        <v>167023</v>
      </c>
      <c r="D61" s="15">
        <v>54870</v>
      </c>
      <c r="E61" s="15">
        <v>221893</v>
      </c>
      <c r="F61" s="6">
        <v>1.25877E-3</v>
      </c>
      <c r="G61" s="6">
        <v>4.1353000000000001E-4</v>
      </c>
      <c r="H61" s="6">
        <v>1.6723E-3</v>
      </c>
    </row>
    <row r="62" spans="1:8" x14ac:dyDescent="0.25">
      <c r="A62" s="29">
        <v>8</v>
      </c>
      <c r="B62" s="4" t="s">
        <v>40</v>
      </c>
      <c r="C62" s="15">
        <v>3161549</v>
      </c>
      <c r="D62" s="15">
        <v>1038612</v>
      </c>
      <c r="E62" s="15">
        <v>4200161</v>
      </c>
      <c r="F62" s="6">
        <v>2.3827049999999999E-2</v>
      </c>
      <c r="G62" s="6">
        <v>7.8275099999999993E-3</v>
      </c>
      <c r="H62" s="6">
        <v>3.1654559999999998E-2</v>
      </c>
    </row>
    <row r="63" spans="1:8" x14ac:dyDescent="0.25">
      <c r="A63" s="29">
        <v>9</v>
      </c>
      <c r="B63" s="4" t="s">
        <v>41</v>
      </c>
      <c r="C63" s="15">
        <v>340654</v>
      </c>
      <c r="D63" s="15">
        <v>111910</v>
      </c>
      <c r="E63" s="15">
        <v>452564</v>
      </c>
      <c r="F63" s="6">
        <v>2.56734E-3</v>
      </c>
      <c r="G63" s="6">
        <v>8.4340999999999995E-4</v>
      </c>
      <c r="H63" s="6">
        <v>3.4107499999999997E-3</v>
      </c>
    </row>
    <row r="64" spans="1:8" x14ac:dyDescent="0.25">
      <c r="A64" s="29">
        <v>10</v>
      </c>
      <c r="B64" s="4" t="s">
        <v>42</v>
      </c>
      <c r="C64" s="15">
        <v>442366</v>
      </c>
      <c r="D64" s="15">
        <v>145323</v>
      </c>
      <c r="E64" s="15">
        <v>587689</v>
      </c>
      <c r="F64" s="6">
        <v>3.3338999999999999E-3</v>
      </c>
      <c r="G64" s="6">
        <v>1.09523E-3</v>
      </c>
      <c r="H64" s="6">
        <v>4.4291299999999999E-3</v>
      </c>
    </row>
    <row r="65" spans="1:8" x14ac:dyDescent="0.25">
      <c r="A65" s="29">
        <v>11</v>
      </c>
      <c r="B65" s="4" t="s">
        <v>43</v>
      </c>
      <c r="C65" s="15">
        <v>431618</v>
      </c>
      <c r="D65" s="15">
        <v>141792</v>
      </c>
      <c r="E65" s="15">
        <v>573410</v>
      </c>
      <c r="F65" s="6">
        <v>3.25289E-3</v>
      </c>
      <c r="G65" s="6">
        <v>1.0686199999999999E-3</v>
      </c>
      <c r="H65" s="6">
        <v>4.3215099999999998E-3</v>
      </c>
    </row>
    <row r="66" spans="1:8" x14ac:dyDescent="0.25">
      <c r="A66" s="29">
        <v>12</v>
      </c>
      <c r="B66" s="4" t="s">
        <v>44</v>
      </c>
      <c r="C66" s="15">
        <v>152508</v>
      </c>
      <c r="D66" s="15">
        <v>50101</v>
      </c>
      <c r="E66" s="15">
        <v>202609</v>
      </c>
      <c r="F66" s="6">
        <v>1.14938E-3</v>
      </c>
      <c r="G66" s="6">
        <v>3.7759000000000002E-4</v>
      </c>
      <c r="H66" s="6">
        <v>1.5269699999999999E-3</v>
      </c>
    </row>
    <row r="67" spans="1:8" x14ac:dyDescent="0.25">
      <c r="A67" s="29">
        <v>13</v>
      </c>
      <c r="B67" s="4" t="s">
        <v>45</v>
      </c>
      <c r="C67" s="15">
        <v>222611</v>
      </c>
      <c r="D67" s="15">
        <v>73131</v>
      </c>
      <c r="E67" s="15">
        <v>295742</v>
      </c>
      <c r="F67" s="6">
        <v>1.67771E-3</v>
      </c>
      <c r="G67" s="6">
        <v>5.5115000000000003E-4</v>
      </c>
      <c r="H67" s="6">
        <v>2.22886E-3</v>
      </c>
    </row>
    <row r="68" spans="1:8" x14ac:dyDescent="0.25">
      <c r="A68" s="29">
        <v>14</v>
      </c>
      <c r="B68" s="4" t="s">
        <v>46</v>
      </c>
      <c r="C68" s="15">
        <v>292925</v>
      </c>
      <c r="D68" s="15">
        <v>96230</v>
      </c>
      <c r="E68" s="15">
        <v>389155</v>
      </c>
      <c r="F68" s="6">
        <v>2.2076299999999999E-3</v>
      </c>
      <c r="G68" s="6">
        <v>7.2524000000000004E-4</v>
      </c>
      <c r="H68" s="6">
        <v>2.9328699999999997E-3</v>
      </c>
    </row>
    <row r="69" spans="1:8" x14ac:dyDescent="0.25">
      <c r="A69" s="29">
        <v>15</v>
      </c>
      <c r="B69" s="4" t="s">
        <v>47</v>
      </c>
      <c r="C69" s="15">
        <v>1764824</v>
      </c>
      <c r="D69" s="15">
        <v>579770</v>
      </c>
      <c r="E69" s="15">
        <v>2344594</v>
      </c>
      <c r="F69" s="6">
        <v>1.3300609999999999E-2</v>
      </c>
      <c r="G69" s="6">
        <v>4.3694399999999996E-3</v>
      </c>
      <c r="H69" s="6">
        <v>1.767005E-2</v>
      </c>
    </row>
    <row r="70" spans="1:8" x14ac:dyDescent="0.25">
      <c r="A70" s="29">
        <v>16</v>
      </c>
      <c r="B70" s="4" t="s">
        <v>48</v>
      </c>
      <c r="C70" s="15">
        <v>245272</v>
      </c>
      <c r="D70" s="15">
        <v>80575</v>
      </c>
      <c r="E70" s="15">
        <v>325847</v>
      </c>
      <c r="F70" s="6">
        <v>1.8484899999999999E-3</v>
      </c>
      <c r="G70" s="6">
        <v>6.0725000000000004E-4</v>
      </c>
      <c r="H70" s="6">
        <v>2.4557400000000001E-3</v>
      </c>
    </row>
    <row r="71" spans="1:8" x14ac:dyDescent="0.25">
      <c r="A71" s="29">
        <v>17</v>
      </c>
      <c r="B71" s="4" t="s">
        <v>49</v>
      </c>
      <c r="C71" s="15">
        <v>199071</v>
      </c>
      <c r="D71" s="15">
        <v>65397</v>
      </c>
      <c r="E71" s="15">
        <v>264468</v>
      </c>
      <c r="F71" s="6">
        <v>1.5003E-3</v>
      </c>
      <c r="G71" s="6">
        <v>4.9286999999999996E-4</v>
      </c>
      <c r="H71" s="6">
        <v>1.9931699999999998E-3</v>
      </c>
    </row>
    <row r="72" spans="1:8" x14ac:dyDescent="0.25">
      <c r="A72" s="29">
        <v>18</v>
      </c>
      <c r="B72" s="4" t="s">
        <v>50</v>
      </c>
      <c r="C72" s="15">
        <v>391431</v>
      </c>
      <c r="D72" s="15">
        <v>128590</v>
      </c>
      <c r="E72" s="15">
        <v>520021</v>
      </c>
      <c r="F72" s="6">
        <v>2.9500199999999998E-3</v>
      </c>
      <c r="G72" s="6">
        <v>9.6911999999999996E-4</v>
      </c>
      <c r="H72" s="6">
        <v>3.9191399999999998E-3</v>
      </c>
    </row>
    <row r="73" spans="1:8" x14ac:dyDescent="0.25">
      <c r="A73" s="29">
        <v>19</v>
      </c>
      <c r="B73" s="4" t="s">
        <v>51</v>
      </c>
      <c r="C73" s="15">
        <v>726970</v>
      </c>
      <c r="D73" s="15">
        <v>238820</v>
      </c>
      <c r="E73" s="15">
        <v>965790</v>
      </c>
      <c r="F73" s="6">
        <v>5.4788199999999997E-3</v>
      </c>
      <c r="G73" s="6">
        <v>1.7998700000000001E-3</v>
      </c>
      <c r="H73" s="6">
        <v>7.27869E-3</v>
      </c>
    </row>
    <row r="74" spans="1:8" x14ac:dyDescent="0.25">
      <c r="A74" s="29">
        <v>20</v>
      </c>
      <c r="B74" s="4" t="s">
        <v>52</v>
      </c>
      <c r="C74" s="15">
        <v>91936</v>
      </c>
      <c r="D74" s="15">
        <v>30202</v>
      </c>
      <c r="E74" s="15">
        <v>122138</v>
      </c>
      <c r="F74" s="6">
        <v>6.9287999999999999E-4</v>
      </c>
      <c r="G74" s="6">
        <v>2.2761999999999999E-4</v>
      </c>
      <c r="H74" s="6">
        <v>9.2049999999999999E-4</v>
      </c>
    </row>
    <row r="75" spans="1:8" x14ac:dyDescent="0.25">
      <c r="A75" s="29">
        <v>21</v>
      </c>
      <c r="B75" s="4" t="s">
        <v>53</v>
      </c>
      <c r="C75" s="15">
        <v>269552</v>
      </c>
      <c r="D75" s="15">
        <v>88551</v>
      </c>
      <c r="E75" s="15">
        <v>358103</v>
      </c>
      <c r="F75" s="6">
        <v>2.03148E-3</v>
      </c>
      <c r="G75" s="6">
        <v>6.6737000000000003E-4</v>
      </c>
      <c r="H75" s="6">
        <v>2.69885E-3</v>
      </c>
    </row>
    <row r="76" spans="1:8" x14ac:dyDescent="0.25">
      <c r="A76" s="29">
        <v>22</v>
      </c>
      <c r="B76" s="4" t="s">
        <v>54</v>
      </c>
      <c r="C76" s="15">
        <v>495069</v>
      </c>
      <c r="D76" s="15">
        <v>162638</v>
      </c>
      <c r="E76" s="15">
        <v>657707</v>
      </c>
      <c r="F76" s="6">
        <v>3.7310899999999998E-3</v>
      </c>
      <c r="G76" s="6">
        <v>1.22572E-3</v>
      </c>
      <c r="H76" s="6">
        <v>4.9568099999999999E-3</v>
      </c>
    </row>
    <row r="77" spans="1:8" x14ac:dyDescent="0.25">
      <c r="A77" s="29">
        <v>23</v>
      </c>
      <c r="B77" s="4" t="s">
        <v>55</v>
      </c>
      <c r="C77" s="15">
        <v>254762</v>
      </c>
      <c r="D77" s="15">
        <v>83693</v>
      </c>
      <c r="E77" s="15">
        <v>338455</v>
      </c>
      <c r="F77" s="6">
        <v>1.9200199999999999E-3</v>
      </c>
      <c r="G77" s="6">
        <v>6.3075000000000002E-4</v>
      </c>
      <c r="H77" s="6">
        <v>2.5507699999999999E-3</v>
      </c>
    </row>
    <row r="78" spans="1:8" x14ac:dyDescent="0.25">
      <c r="A78" s="29">
        <v>24</v>
      </c>
      <c r="B78" s="4" t="s">
        <v>56</v>
      </c>
      <c r="C78" s="15">
        <v>872066</v>
      </c>
      <c r="D78" s="15">
        <v>286485</v>
      </c>
      <c r="E78" s="15">
        <v>1158551</v>
      </c>
      <c r="F78" s="6">
        <v>6.5723300000000004E-3</v>
      </c>
      <c r="G78" s="6">
        <v>2.1591000000000002E-3</v>
      </c>
      <c r="H78" s="6">
        <v>8.7314300000000001E-3</v>
      </c>
    </row>
    <row r="79" spans="1:8" x14ac:dyDescent="0.25">
      <c r="A79" s="29">
        <v>25</v>
      </c>
      <c r="B79" s="4" t="s">
        <v>57</v>
      </c>
      <c r="C79" s="15">
        <v>672334</v>
      </c>
      <c r="D79" s="15">
        <v>220870</v>
      </c>
      <c r="E79" s="15">
        <v>893204</v>
      </c>
      <c r="F79" s="6">
        <v>5.06705E-3</v>
      </c>
      <c r="G79" s="6">
        <v>1.6645900000000001E-3</v>
      </c>
      <c r="H79" s="6">
        <v>6.7316400000000005E-3</v>
      </c>
    </row>
    <row r="80" spans="1:8" x14ac:dyDescent="0.25">
      <c r="A80" s="29">
        <v>26</v>
      </c>
      <c r="B80" s="4" t="s">
        <v>58</v>
      </c>
      <c r="C80" s="15">
        <v>362367</v>
      </c>
      <c r="D80" s="15">
        <v>119043</v>
      </c>
      <c r="E80" s="15">
        <v>481410</v>
      </c>
      <c r="F80" s="6">
        <v>2.73098E-3</v>
      </c>
      <c r="G80" s="6">
        <v>8.9716999999999998E-4</v>
      </c>
      <c r="H80" s="6">
        <v>3.6281500000000001E-3</v>
      </c>
    </row>
    <row r="81" spans="1:8" x14ac:dyDescent="0.25">
      <c r="A81" s="29">
        <v>27</v>
      </c>
      <c r="B81" s="4" t="s">
        <v>59</v>
      </c>
      <c r="C81" s="15">
        <v>186094</v>
      </c>
      <c r="D81" s="15">
        <v>61134</v>
      </c>
      <c r="E81" s="15">
        <v>247228</v>
      </c>
      <c r="F81" s="6">
        <v>1.4025000000000001E-3</v>
      </c>
      <c r="G81" s="6">
        <v>4.6074000000000001E-4</v>
      </c>
      <c r="H81" s="6">
        <v>1.8632400000000002E-3</v>
      </c>
    </row>
    <row r="82" spans="1:8" x14ac:dyDescent="0.25">
      <c r="A82" s="29">
        <v>28</v>
      </c>
      <c r="B82" s="4" t="s">
        <v>60</v>
      </c>
      <c r="C82" s="15">
        <v>159406</v>
      </c>
      <c r="D82" s="15">
        <v>52367</v>
      </c>
      <c r="E82" s="15">
        <v>211773</v>
      </c>
      <c r="F82" s="6">
        <v>1.2013600000000001E-3</v>
      </c>
      <c r="G82" s="6">
        <v>3.9466000000000002E-4</v>
      </c>
      <c r="H82" s="6">
        <v>1.5960200000000001E-3</v>
      </c>
    </row>
    <row r="83" spans="1:8" x14ac:dyDescent="0.25">
      <c r="A83" s="29">
        <v>29</v>
      </c>
      <c r="B83" s="4" t="s">
        <v>61</v>
      </c>
      <c r="C83" s="15">
        <v>113779</v>
      </c>
      <c r="D83" s="15">
        <v>37378</v>
      </c>
      <c r="E83" s="15">
        <v>151157</v>
      </c>
      <c r="F83" s="6">
        <v>8.5749999999999997E-4</v>
      </c>
      <c r="G83" s="6">
        <v>2.8170000000000002E-4</v>
      </c>
      <c r="H83" s="6">
        <v>1.1391999999999999E-3</v>
      </c>
    </row>
    <row r="84" spans="1:8" hidden="1" x14ac:dyDescent="0.25">
      <c r="A84" s="29"/>
      <c r="B84" s="4"/>
      <c r="C84" s="19"/>
      <c r="D84" s="19"/>
      <c r="E84" s="20"/>
      <c r="F84" s="13"/>
      <c r="G84" s="13"/>
      <c r="H84" s="13"/>
    </row>
    <row r="85" spans="1:8" hidden="1" x14ac:dyDescent="0.25">
      <c r="A85" s="29"/>
      <c r="B85" s="4"/>
      <c r="C85" s="19"/>
      <c r="D85" s="19"/>
      <c r="E85" s="20"/>
      <c r="F85" s="13"/>
      <c r="G85" s="13"/>
      <c r="H85" s="13"/>
    </row>
    <row r="86" spans="1:8" ht="13.2" hidden="1" x14ac:dyDescent="0.35">
      <c r="A86" s="23"/>
      <c r="B86" s="22" t="s">
        <v>8</v>
      </c>
      <c r="C86" s="27" t="s">
        <v>4</v>
      </c>
      <c r="D86" s="28"/>
      <c r="E86" s="28"/>
      <c r="F86" s="27" t="s">
        <v>6</v>
      </c>
      <c r="G86" s="27"/>
      <c r="H86" s="27"/>
    </row>
    <row r="87" spans="1:8" ht="13.2" hidden="1" x14ac:dyDescent="0.35">
      <c r="A87" s="23" t="s">
        <v>3</v>
      </c>
      <c r="B87" s="22" t="s">
        <v>9</v>
      </c>
      <c r="C87" s="75" t="s">
        <v>1</v>
      </c>
      <c r="D87" s="75" t="s">
        <v>2</v>
      </c>
      <c r="E87" s="75" t="s">
        <v>5</v>
      </c>
      <c r="F87" s="75" t="s">
        <v>1</v>
      </c>
      <c r="G87" s="75" t="s">
        <v>2</v>
      </c>
      <c r="H87" s="75" t="s">
        <v>5</v>
      </c>
    </row>
    <row r="88" spans="1:8" ht="13.8" hidden="1" x14ac:dyDescent="0.4">
      <c r="A88" s="30"/>
      <c r="B88" s="17"/>
      <c r="C88" s="2"/>
      <c r="D88" s="2"/>
      <c r="E88" s="2"/>
      <c r="F88" s="3"/>
      <c r="G88" s="3"/>
      <c r="H88" s="3"/>
    </row>
    <row r="89" spans="1:8" x14ac:dyDescent="0.25">
      <c r="A89" s="29">
        <v>30</v>
      </c>
      <c r="B89" s="4" t="s">
        <v>62</v>
      </c>
      <c r="C89" s="15">
        <v>1584908</v>
      </c>
      <c r="D89" s="15">
        <v>520662</v>
      </c>
      <c r="E89" s="15">
        <v>2105570</v>
      </c>
      <c r="F89" s="6">
        <v>1.1944679999999999E-2</v>
      </c>
      <c r="G89" s="6">
        <v>3.9239699999999997E-3</v>
      </c>
      <c r="H89" s="6">
        <v>1.5868649999999998E-2</v>
      </c>
    </row>
    <row r="90" spans="1:8" x14ac:dyDescent="0.25">
      <c r="A90" s="29">
        <v>31</v>
      </c>
      <c r="B90" s="4" t="s">
        <v>63</v>
      </c>
      <c r="C90" s="15">
        <v>234160</v>
      </c>
      <c r="D90" s="15">
        <v>76925</v>
      </c>
      <c r="E90" s="15">
        <v>311085</v>
      </c>
      <c r="F90" s="6">
        <v>1.76475E-3</v>
      </c>
      <c r="G90" s="6">
        <v>5.7974999999999997E-4</v>
      </c>
      <c r="H90" s="6">
        <v>2.3445000000000002E-3</v>
      </c>
    </row>
    <row r="91" spans="1:8" x14ac:dyDescent="0.25">
      <c r="A91" s="29">
        <v>32</v>
      </c>
      <c r="B91" s="4" t="s">
        <v>64</v>
      </c>
      <c r="C91" s="15">
        <v>138339</v>
      </c>
      <c r="D91" s="15">
        <v>45446</v>
      </c>
      <c r="E91" s="15">
        <v>183785</v>
      </c>
      <c r="F91" s="6">
        <v>1.0425899999999999E-3</v>
      </c>
      <c r="G91" s="6">
        <v>3.4249999999999998E-4</v>
      </c>
      <c r="H91" s="6">
        <v>1.3850899999999998E-3</v>
      </c>
    </row>
    <row r="92" spans="1:8" x14ac:dyDescent="0.25">
      <c r="A92" s="29">
        <v>33</v>
      </c>
      <c r="B92" s="4" t="s">
        <v>65</v>
      </c>
      <c r="C92" s="15">
        <v>275862</v>
      </c>
      <c r="D92" s="15">
        <v>90625</v>
      </c>
      <c r="E92" s="15">
        <v>366487</v>
      </c>
      <c r="F92" s="6">
        <v>2.0790399999999999E-3</v>
      </c>
      <c r="G92" s="6">
        <v>6.8300000000000001E-4</v>
      </c>
      <c r="H92" s="6">
        <v>2.7620399999999999E-3</v>
      </c>
    </row>
    <row r="93" spans="1:8" x14ac:dyDescent="0.25">
      <c r="A93" s="29">
        <v>34</v>
      </c>
      <c r="B93" s="4" t="s">
        <v>66</v>
      </c>
      <c r="C93" s="15">
        <v>7713040</v>
      </c>
      <c r="D93" s="15">
        <v>2533843</v>
      </c>
      <c r="E93" s="15">
        <v>10246883</v>
      </c>
      <c r="F93" s="6">
        <v>5.8129399999999998E-2</v>
      </c>
      <c r="G93" s="6">
        <v>1.9096330000000002E-2</v>
      </c>
      <c r="H93" s="6">
        <v>7.7225729999999992E-2</v>
      </c>
    </row>
    <row r="94" spans="1:8" x14ac:dyDescent="0.25">
      <c r="A94" s="29">
        <v>35</v>
      </c>
      <c r="B94" s="4" t="s">
        <v>67</v>
      </c>
      <c r="C94" s="15">
        <v>282086</v>
      </c>
      <c r="D94" s="15">
        <v>92669</v>
      </c>
      <c r="E94" s="15">
        <v>374755</v>
      </c>
      <c r="F94" s="6">
        <v>2.1259400000000002E-3</v>
      </c>
      <c r="G94" s="6">
        <v>6.9839999999999995E-4</v>
      </c>
      <c r="H94" s="6">
        <v>2.8243400000000003E-3</v>
      </c>
    </row>
    <row r="95" spans="1:8" x14ac:dyDescent="0.25">
      <c r="A95" s="29">
        <v>36</v>
      </c>
      <c r="B95" s="4" t="s">
        <v>68</v>
      </c>
      <c r="C95" s="15">
        <v>632527</v>
      </c>
      <c r="D95" s="15">
        <v>207794</v>
      </c>
      <c r="E95" s="15">
        <v>840321</v>
      </c>
      <c r="F95" s="6">
        <v>4.7670500000000001E-3</v>
      </c>
      <c r="G95" s="6">
        <v>1.5660400000000001E-3</v>
      </c>
      <c r="H95" s="6">
        <v>6.3330900000000004E-3</v>
      </c>
    </row>
    <row r="96" spans="1:8" x14ac:dyDescent="0.25">
      <c r="A96" s="29">
        <v>37</v>
      </c>
      <c r="B96" s="4" t="s">
        <v>69</v>
      </c>
      <c r="C96" s="15">
        <v>919156</v>
      </c>
      <c r="D96" s="15">
        <v>301955</v>
      </c>
      <c r="E96" s="15">
        <v>1221111</v>
      </c>
      <c r="F96" s="6">
        <v>6.9272300000000004E-3</v>
      </c>
      <c r="G96" s="6">
        <v>2.2756899999999999E-3</v>
      </c>
      <c r="H96" s="6">
        <v>9.2029199999999999E-3</v>
      </c>
    </row>
    <row r="97" spans="1:8" x14ac:dyDescent="0.25">
      <c r="A97" s="29">
        <v>38</v>
      </c>
      <c r="B97" s="4" t="s">
        <v>70</v>
      </c>
      <c r="C97" s="15">
        <v>71203</v>
      </c>
      <c r="D97" s="15">
        <v>23391</v>
      </c>
      <c r="E97" s="15">
        <v>94594</v>
      </c>
      <c r="F97" s="6">
        <v>5.3662000000000002E-4</v>
      </c>
      <c r="G97" s="6">
        <v>1.7629000000000001E-4</v>
      </c>
      <c r="H97" s="6">
        <v>7.1290999999999998E-4</v>
      </c>
    </row>
    <row r="98" spans="1:8" x14ac:dyDescent="0.25">
      <c r="A98" s="29">
        <v>39</v>
      </c>
      <c r="B98" s="4" t="s">
        <v>71</v>
      </c>
      <c r="C98" s="15">
        <v>202287</v>
      </c>
      <c r="D98" s="15">
        <v>66454</v>
      </c>
      <c r="E98" s="15">
        <v>268741</v>
      </c>
      <c r="F98" s="6">
        <v>1.52454E-3</v>
      </c>
      <c r="G98" s="6">
        <v>5.0082999999999996E-4</v>
      </c>
      <c r="H98" s="6">
        <v>2.0253699999999999E-3</v>
      </c>
    </row>
    <row r="99" spans="1:8" x14ac:dyDescent="0.25">
      <c r="A99" s="29">
        <v>40</v>
      </c>
      <c r="B99" s="4" t="s">
        <v>72</v>
      </c>
      <c r="C99" s="15">
        <v>310045</v>
      </c>
      <c r="D99" s="15">
        <v>101854</v>
      </c>
      <c r="E99" s="15">
        <v>411899</v>
      </c>
      <c r="F99" s="6">
        <v>2.33666E-3</v>
      </c>
      <c r="G99" s="6">
        <v>7.6762E-4</v>
      </c>
      <c r="H99" s="6">
        <v>3.1042800000000001E-3</v>
      </c>
    </row>
    <row r="100" spans="1:8" x14ac:dyDescent="0.25">
      <c r="A100" s="29">
        <v>41</v>
      </c>
      <c r="B100" s="4" t="s">
        <v>73</v>
      </c>
      <c r="C100" s="15">
        <v>435108</v>
      </c>
      <c r="D100" s="15">
        <v>142940</v>
      </c>
      <c r="E100" s="15">
        <v>578048</v>
      </c>
      <c r="F100" s="6">
        <v>3.2791999999999999E-3</v>
      </c>
      <c r="G100" s="6">
        <v>1.07727E-3</v>
      </c>
      <c r="H100" s="6">
        <v>4.3564699999999994E-3</v>
      </c>
    </row>
    <row r="101" spans="1:8" x14ac:dyDescent="0.25">
      <c r="A101" s="29">
        <v>42</v>
      </c>
      <c r="B101" s="4" t="s">
        <v>74</v>
      </c>
      <c r="C101" s="15">
        <v>479198</v>
      </c>
      <c r="D101" s="15">
        <v>157423</v>
      </c>
      <c r="E101" s="15">
        <v>636621</v>
      </c>
      <c r="F101" s="6">
        <v>3.6114799999999998E-3</v>
      </c>
      <c r="G101" s="6">
        <v>1.1864200000000001E-3</v>
      </c>
      <c r="H101" s="6">
        <v>4.7978999999999999E-3</v>
      </c>
    </row>
    <row r="102" spans="1:8" x14ac:dyDescent="0.25">
      <c r="A102" s="29">
        <v>43</v>
      </c>
      <c r="B102" s="4" t="s">
        <v>75</v>
      </c>
      <c r="C102" s="15">
        <v>454199</v>
      </c>
      <c r="D102" s="15">
        <v>149211</v>
      </c>
      <c r="E102" s="15">
        <v>603410</v>
      </c>
      <c r="F102" s="6">
        <v>3.4230799999999998E-3</v>
      </c>
      <c r="G102" s="6">
        <v>1.1245300000000001E-3</v>
      </c>
      <c r="H102" s="6">
        <v>4.5476099999999997E-3</v>
      </c>
    </row>
    <row r="103" spans="1:8" x14ac:dyDescent="0.25">
      <c r="A103" s="29">
        <v>44</v>
      </c>
      <c r="B103" s="4" t="s">
        <v>76</v>
      </c>
      <c r="C103" s="15">
        <v>225601</v>
      </c>
      <c r="D103" s="15">
        <v>74113</v>
      </c>
      <c r="E103" s="15">
        <v>299714</v>
      </c>
      <c r="F103" s="6">
        <v>1.70024E-3</v>
      </c>
      <c r="G103" s="6">
        <v>5.5855E-4</v>
      </c>
      <c r="H103" s="6">
        <v>2.2587900000000001E-3</v>
      </c>
    </row>
    <row r="104" spans="1:8" x14ac:dyDescent="0.25">
      <c r="A104" s="29">
        <v>45</v>
      </c>
      <c r="B104" s="4" t="s">
        <v>77</v>
      </c>
      <c r="C104" s="15">
        <v>363480</v>
      </c>
      <c r="D104" s="15">
        <v>119408</v>
      </c>
      <c r="E104" s="15">
        <v>482888</v>
      </c>
      <c r="F104" s="6">
        <v>2.7393700000000001E-3</v>
      </c>
      <c r="G104" s="6">
        <v>8.9992000000000002E-4</v>
      </c>
      <c r="H104" s="6">
        <v>3.6392899999999999E-3</v>
      </c>
    </row>
    <row r="105" spans="1:8" x14ac:dyDescent="0.25">
      <c r="A105" s="29">
        <v>46</v>
      </c>
      <c r="B105" s="4" t="s">
        <v>78</v>
      </c>
      <c r="C105" s="15">
        <v>226223</v>
      </c>
      <c r="D105" s="15">
        <v>74317</v>
      </c>
      <c r="E105" s="15">
        <v>300540</v>
      </c>
      <c r="F105" s="6">
        <v>1.7049299999999999E-3</v>
      </c>
      <c r="G105" s="6">
        <v>5.6008999999999996E-4</v>
      </c>
      <c r="H105" s="6">
        <v>2.26502E-3</v>
      </c>
    </row>
    <row r="106" spans="1:8" x14ac:dyDescent="0.25">
      <c r="A106" s="29">
        <v>47</v>
      </c>
      <c r="B106" s="4" t="s">
        <v>79</v>
      </c>
      <c r="C106" s="15">
        <v>1984647</v>
      </c>
      <c r="D106" s="15">
        <v>651985</v>
      </c>
      <c r="E106" s="15">
        <v>2636632</v>
      </c>
      <c r="F106" s="6">
        <v>1.495731E-2</v>
      </c>
      <c r="G106" s="6">
        <v>4.9136900000000001E-3</v>
      </c>
      <c r="H106" s="6">
        <v>1.9871E-2</v>
      </c>
    </row>
    <row r="107" spans="1:8" x14ac:dyDescent="0.25">
      <c r="A107" s="29">
        <v>48</v>
      </c>
      <c r="B107" s="4" t="s">
        <v>80</v>
      </c>
      <c r="C107" s="15">
        <v>400086</v>
      </c>
      <c r="D107" s="15">
        <v>131434</v>
      </c>
      <c r="E107" s="15">
        <v>531520</v>
      </c>
      <c r="F107" s="6">
        <v>3.0152500000000001E-3</v>
      </c>
      <c r="G107" s="6">
        <v>9.9054999999999998E-4</v>
      </c>
      <c r="H107" s="6">
        <v>4.0058000000000003E-3</v>
      </c>
    </row>
    <row r="108" spans="1:8" x14ac:dyDescent="0.25">
      <c r="A108" s="29">
        <v>49</v>
      </c>
      <c r="B108" s="4" t="s">
        <v>81</v>
      </c>
      <c r="C108" s="15">
        <v>348431</v>
      </c>
      <c r="D108" s="15">
        <v>114464</v>
      </c>
      <c r="E108" s="15">
        <v>462895</v>
      </c>
      <c r="F108" s="6">
        <v>2.6259500000000002E-3</v>
      </c>
      <c r="G108" s="6">
        <v>8.6266000000000001E-4</v>
      </c>
      <c r="H108" s="6">
        <v>3.4886100000000001E-3</v>
      </c>
    </row>
    <row r="109" spans="1:8" x14ac:dyDescent="0.25">
      <c r="A109" s="29">
        <v>50</v>
      </c>
      <c r="B109" s="4" t="s">
        <v>82</v>
      </c>
      <c r="C109" s="15">
        <v>315727</v>
      </c>
      <c r="D109" s="15">
        <v>103721</v>
      </c>
      <c r="E109" s="15">
        <v>419448</v>
      </c>
      <c r="F109" s="6">
        <v>2.3794799999999998E-3</v>
      </c>
      <c r="G109" s="6">
        <v>7.8169000000000003E-4</v>
      </c>
      <c r="H109" s="6">
        <v>3.1611699999999996E-3</v>
      </c>
    </row>
    <row r="110" spans="1:8" x14ac:dyDescent="0.25">
      <c r="A110" s="29">
        <v>51</v>
      </c>
      <c r="B110" s="4" t="s">
        <v>83</v>
      </c>
      <c r="C110" s="15">
        <v>920334</v>
      </c>
      <c r="D110" s="15">
        <v>302343</v>
      </c>
      <c r="E110" s="15">
        <v>1222677</v>
      </c>
      <c r="F110" s="6">
        <v>6.9361099999999997E-3</v>
      </c>
      <c r="G110" s="6">
        <v>2.2786099999999999E-3</v>
      </c>
      <c r="H110" s="6">
        <v>9.2147199999999992E-3</v>
      </c>
    </row>
    <row r="111" spans="1:8" x14ac:dyDescent="0.25">
      <c r="A111" s="29">
        <v>52</v>
      </c>
      <c r="B111" s="4" t="s">
        <v>84</v>
      </c>
      <c r="C111" s="15">
        <v>269328</v>
      </c>
      <c r="D111" s="15">
        <v>88477</v>
      </c>
      <c r="E111" s="15">
        <v>357805</v>
      </c>
      <c r="F111" s="6">
        <v>2.0297900000000001E-3</v>
      </c>
      <c r="G111" s="6">
        <v>6.6680999999999999E-4</v>
      </c>
      <c r="H111" s="6">
        <v>2.6966E-3</v>
      </c>
    </row>
    <row r="112" spans="1:8" x14ac:dyDescent="0.25">
      <c r="A112" s="29">
        <v>53</v>
      </c>
      <c r="B112" s="4" t="s">
        <v>85</v>
      </c>
      <c r="C112" s="15">
        <v>104560</v>
      </c>
      <c r="D112" s="15">
        <v>34350</v>
      </c>
      <c r="E112" s="15">
        <v>138910</v>
      </c>
      <c r="F112" s="6">
        <v>7.8801999999999995E-4</v>
      </c>
      <c r="G112" s="6">
        <v>2.5888000000000002E-4</v>
      </c>
      <c r="H112" s="6">
        <v>1.0468999999999999E-3</v>
      </c>
    </row>
    <row r="113" spans="1:8" x14ac:dyDescent="0.25">
      <c r="A113" s="29">
        <v>54</v>
      </c>
      <c r="B113" s="4" t="s">
        <v>86</v>
      </c>
      <c r="C113" s="15">
        <v>796920</v>
      </c>
      <c r="D113" s="15">
        <v>261777</v>
      </c>
      <c r="E113" s="15">
        <v>1058697</v>
      </c>
      <c r="F113" s="6">
        <v>6.0060000000000001E-3</v>
      </c>
      <c r="G113" s="6">
        <v>1.9728800000000002E-3</v>
      </c>
      <c r="H113" s="6">
        <v>7.9788800000000007E-3</v>
      </c>
    </row>
    <row r="114" spans="1:8" x14ac:dyDescent="0.25">
      <c r="A114" s="29">
        <v>55</v>
      </c>
      <c r="B114" s="4" t="s">
        <v>87</v>
      </c>
      <c r="C114" s="15">
        <v>257028</v>
      </c>
      <c r="D114" s="15">
        <v>84437</v>
      </c>
      <c r="E114" s="15">
        <v>341465</v>
      </c>
      <c r="F114" s="6">
        <v>1.93709E-3</v>
      </c>
      <c r="G114" s="6">
        <v>6.3635999999999999E-4</v>
      </c>
      <c r="H114" s="6">
        <v>2.5734500000000001E-3</v>
      </c>
    </row>
    <row r="115" spans="1:8" x14ac:dyDescent="0.25">
      <c r="A115" s="29">
        <v>56</v>
      </c>
      <c r="B115" s="4" t="s">
        <v>88</v>
      </c>
      <c r="C115" s="15">
        <v>18403950</v>
      </c>
      <c r="D115" s="15">
        <v>6045967</v>
      </c>
      <c r="E115" s="15">
        <v>24449917</v>
      </c>
      <c r="F115" s="6">
        <v>0.13870152999999968</v>
      </c>
      <c r="G115" s="6">
        <v>4.556549E-2</v>
      </c>
      <c r="H115" s="6">
        <v>0.18426701999999967</v>
      </c>
    </row>
    <row r="116" spans="1:8" x14ac:dyDescent="0.25">
      <c r="A116" s="29">
        <v>57</v>
      </c>
      <c r="B116" s="4" t="s">
        <v>89</v>
      </c>
      <c r="C116" s="15">
        <v>1140547</v>
      </c>
      <c r="D116" s="15">
        <v>374685</v>
      </c>
      <c r="E116" s="15">
        <v>1515232</v>
      </c>
      <c r="F116" s="6">
        <v>8.5957399999999993E-3</v>
      </c>
      <c r="G116" s="6">
        <v>2.8238199999999999E-3</v>
      </c>
      <c r="H116" s="6">
        <v>1.1419559999999999E-2</v>
      </c>
    </row>
    <row r="117" spans="1:8" x14ac:dyDescent="0.25">
      <c r="A117" s="29">
        <v>58</v>
      </c>
      <c r="B117" s="4" t="s">
        <v>90</v>
      </c>
      <c r="C117" s="15">
        <v>448149</v>
      </c>
      <c r="D117" s="15">
        <v>147223</v>
      </c>
      <c r="E117" s="15">
        <v>595372</v>
      </c>
      <c r="F117" s="6">
        <v>3.37748E-3</v>
      </c>
      <c r="G117" s="6">
        <v>1.1095499999999999E-3</v>
      </c>
      <c r="H117" s="6">
        <v>4.4870299999999995E-3</v>
      </c>
    </row>
    <row r="118" spans="1:8" hidden="1" x14ac:dyDescent="0.25">
      <c r="A118" s="29"/>
      <c r="B118" s="4"/>
      <c r="C118" s="19"/>
      <c r="D118" s="19"/>
      <c r="E118" s="20"/>
      <c r="F118" s="13"/>
      <c r="G118" s="13"/>
      <c r="H118" s="13"/>
    </row>
    <row r="119" spans="1:8" hidden="1" x14ac:dyDescent="0.25">
      <c r="A119" s="29"/>
      <c r="B119" s="4"/>
      <c r="C119" s="19"/>
      <c r="D119" s="19"/>
      <c r="E119" s="20"/>
      <c r="F119" s="13"/>
      <c r="G119" s="13"/>
      <c r="H119" s="13"/>
    </row>
    <row r="120" spans="1:8" ht="13.2" hidden="1" x14ac:dyDescent="0.35">
      <c r="A120" s="23"/>
      <c r="B120" s="22" t="s">
        <v>8</v>
      </c>
      <c r="C120" s="27" t="s">
        <v>4</v>
      </c>
      <c r="D120" s="28"/>
      <c r="E120" s="28"/>
      <c r="F120" s="27" t="s">
        <v>6</v>
      </c>
      <c r="G120" s="27"/>
      <c r="H120" s="27"/>
    </row>
    <row r="121" spans="1:8" ht="13.2" hidden="1" x14ac:dyDescent="0.35">
      <c r="A121" s="23" t="s">
        <v>3</v>
      </c>
      <c r="B121" s="22" t="s">
        <v>9</v>
      </c>
      <c r="C121" s="75" t="s">
        <v>1</v>
      </c>
      <c r="D121" s="75" t="s">
        <v>2</v>
      </c>
      <c r="E121" s="75" t="s">
        <v>5</v>
      </c>
      <c r="F121" s="75" t="s">
        <v>1</v>
      </c>
      <c r="G121" s="75" t="s">
        <v>2</v>
      </c>
      <c r="H121" s="75" t="s">
        <v>5</v>
      </c>
    </row>
    <row r="122" spans="1:8" ht="13.8" hidden="1" x14ac:dyDescent="0.4">
      <c r="A122" s="30"/>
      <c r="B122" s="17"/>
      <c r="C122" s="2"/>
      <c r="D122" s="2"/>
      <c r="E122" s="2"/>
      <c r="F122" s="3"/>
      <c r="G122" s="3"/>
      <c r="H122" s="3"/>
    </row>
    <row r="123" spans="1:8" x14ac:dyDescent="0.25">
      <c r="A123" s="29">
        <v>59</v>
      </c>
      <c r="B123" s="4" t="s">
        <v>91</v>
      </c>
      <c r="C123" s="15">
        <v>1861202</v>
      </c>
      <c r="D123" s="15">
        <v>611430</v>
      </c>
      <c r="E123" s="15">
        <v>2472632</v>
      </c>
      <c r="F123" s="6">
        <v>1.402697E-2</v>
      </c>
      <c r="G123" s="6">
        <v>4.6080499999999998E-3</v>
      </c>
      <c r="H123" s="6">
        <v>1.8635019999999999E-2</v>
      </c>
    </row>
    <row r="124" spans="1:8" x14ac:dyDescent="0.25">
      <c r="A124" s="29">
        <v>60</v>
      </c>
      <c r="B124" s="4" t="s">
        <v>221</v>
      </c>
      <c r="C124" s="15">
        <v>257389</v>
      </c>
      <c r="D124" s="15">
        <v>84556</v>
      </c>
      <c r="E124" s="15">
        <v>341945</v>
      </c>
      <c r="F124" s="6">
        <v>1.9398099999999999E-3</v>
      </c>
      <c r="G124" s="6">
        <v>6.3725999999999995E-4</v>
      </c>
      <c r="H124" s="6">
        <v>2.5770699999999999E-3</v>
      </c>
    </row>
    <row r="125" spans="1:8" x14ac:dyDescent="0.25">
      <c r="A125" s="29">
        <v>61</v>
      </c>
      <c r="B125" s="4" t="s">
        <v>92</v>
      </c>
      <c r="C125" s="15">
        <v>519002</v>
      </c>
      <c r="D125" s="15">
        <v>170499</v>
      </c>
      <c r="E125" s="15">
        <v>689501</v>
      </c>
      <c r="F125" s="6">
        <v>3.9114600000000003E-3</v>
      </c>
      <c r="G125" s="6">
        <v>1.2849700000000001E-3</v>
      </c>
      <c r="H125" s="6">
        <v>5.1964300000000001E-3</v>
      </c>
    </row>
    <row r="126" spans="1:8" x14ac:dyDescent="0.25">
      <c r="A126" s="29">
        <v>62</v>
      </c>
      <c r="B126" s="4" t="s">
        <v>93</v>
      </c>
      <c r="C126" s="15">
        <v>318363</v>
      </c>
      <c r="D126" s="15">
        <v>104586</v>
      </c>
      <c r="E126" s="15">
        <v>422949</v>
      </c>
      <c r="F126" s="6">
        <v>2.3993500000000002E-3</v>
      </c>
      <c r="G126" s="6">
        <v>7.8821000000000002E-4</v>
      </c>
      <c r="H126" s="6">
        <v>3.1875600000000003E-3</v>
      </c>
    </row>
    <row r="127" spans="1:8" x14ac:dyDescent="0.25">
      <c r="A127" s="29">
        <v>63</v>
      </c>
      <c r="B127" s="4" t="s">
        <v>94</v>
      </c>
      <c r="C127" s="15">
        <v>1086616</v>
      </c>
      <c r="D127" s="15">
        <v>356969</v>
      </c>
      <c r="E127" s="15">
        <v>1443585</v>
      </c>
      <c r="F127" s="6">
        <v>8.1892900000000001E-3</v>
      </c>
      <c r="G127" s="6">
        <v>2.6903000000000001E-3</v>
      </c>
      <c r="H127" s="6">
        <v>1.087959E-2</v>
      </c>
    </row>
    <row r="128" spans="1:8" x14ac:dyDescent="0.25">
      <c r="A128" s="29">
        <v>64</v>
      </c>
      <c r="B128" s="4" t="s">
        <v>95</v>
      </c>
      <c r="C128" s="15">
        <v>325562</v>
      </c>
      <c r="D128" s="15">
        <v>106951</v>
      </c>
      <c r="E128" s="15">
        <v>432513</v>
      </c>
      <c r="F128" s="6">
        <v>2.4535999999999998E-3</v>
      </c>
      <c r="G128" s="6">
        <v>8.0603999999999995E-4</v>
      </c>
      <c r="H128" s="6">
        <v>3.2596399999999998E-3</v>
      </c>
    </row>
    <row r="129" spans="1:8" x14ac:dyDescent="0.25">
      <c r="A129" s="29">
        <v>65</v>
      </c>
      <c r="B129" s="4" t="s">
        <v>96</v>
      </c>
      <c r="C129" s="15">
        <v>97607</v>
      </c>
      <c r="D129" s="15">
        <v>32065</v>
      </c>
      <c r="E129" s="15">
        <v>129672</v>
      </c>
      <c r="F129" s="6">
        <v>7.3561999999999998E-4</v>
      </c>
      <c r="G129" s="6">
        <v>2.4165999999999999E-4</v>
      </c>
      <c r="H129" s="6">
        <v>9.7728000000000008E-4</v>
      </c>
    </row>
    <row r="130" spans="1:8" x14ac:dyDescent="0.25">
      <c r="A130" s="29">
        <v>66</v>
      </c>
      <c r="B130" s="4" t="s">
        <v>97</v>
      </c>
      <c r="C130" s="15">
        <v>208019</v>
      </c>
      <c r="D130" s="15">
        <v>68337</v>
      </c>
      <c r="E130" s="15">
        <v>276356</v>
      </c>
      <c r="F130" s="6">
        <v>1.56774E-3</v>
      </c>
      <c r="G130" s="6">
        <v>5.1502000000000004E-4</v>
      </c>
      <c r="H130" s="6">
        <v>2.0827599999999999E-3</v>
      </c>
    </row>
    <row r="131" spans="1:8" x14ac:dyDescent="0.25">
      <c r="A131" s="29">
        <v>67</v>
      </c>
      <c r="B131" s="4" t="s">
        <v>98</v>
      </c>
      <c r="C131" s="15">
        <v>385010</v>
      </c>
      <c r="D131" s="15">
        <v>126481</v>
      </c>
      <c r="E131" s="15">
        <v>511491</v>
      </c>
      <c r="F131" s="6">
        <v>2.9016300000000001E-3</v>
      </c>
      <c r="G131" s="6">
        <v>9.5323000000000001E-4</v>
      </c>
      <c r="H131" s="6">
        <v>3.8548599999999999E-3</v>
      </c>
    </row>
    <row r="132" spans="1:8" x14ac:dyDescent="0.25">
      <c r="A132" s="29">
        <v>68</v>
      </c>
      <c r="B132" s="4" t="s">
        <v>99</v>
      </c>
      <c r="C132" s="15">
        <v>258276</v>
      </c>
      <c r="D132" s="15">
        <v>84847</v>
      </c>
      <c r="E132" s="15">
        <v>343123</v>
      </c>
      <c r="F132" s="6">
        <v>1.9465000000000001E-3</v>
      </c>
      <c r="G132" s="6">
        <v>6.3944999999999996E-4</v>
      </c>
      <c r="H132" s="6">
        <v>2.5859500000000001E-3</v>
      </c>
    </row>
    <row r="133" spans="1:8" x14ac:dyDescent="0.25">
      <c r="A133" s="29">
        <v>69</v>
      </c>
      <c r="B133" s="4" t="s">
        <v>100</v>
      </c>
      <c r="C133" s="15">
        <v>350909</v>
      </c>
      <c r="D133" s="15">
        <v>115279</v>
      </c>
      <c r="E133" s="15">
        <v>466188</v>
      </c>
      <c r="F133" s="6">
        <v>2.6446299999999998E-3</v>
      </c>
      <c r="G133" s="6">
        <v>8.6879999999999998E-4</v>
      </c>
      <c r="H133" s="6">
        <v>3.5134299999999997E-3</v>
      </c>
    </row>
    <row r="134" spans="1:8" x14ac:dyDescent="0.25">
      <c r="A134" s="29">
        <v>70</v>
      </c>
      <c r="B134" s="4" t="s">
        <v>101</v>
      </c>
      <c r="C134" s="15">
        <v>158277</v>
      </c>
      <c r="D134" s="15">
        <v>51996</v>
      </c>
      <c r="E134" s="15">
        <v>210273</v>
      </c>
      <c r="F134" s="6">
        <v>1.19286E-3</v>
      </c>
      <c r="G134" s="6">
        <v>3.9187E-4</v>
      </c>
      <c r="H134" s="6">
        <v>1.5847299999999999E-3</v>
      </c>
    </row>
    <row r="135" spans="1:8" x14ac:dyDescent="0.25">
      <c r="A135" s="29">
        <v>71</v>
      </c>
      <c r="B135" s="4" t="s">
        <v>102</v>
      </c>
      <c r="C135" s="15">
        <v>427456</v>
      </c>
      <c r="D135" s="15">
        <v>140425</v>
      </c>
      <c r="E135" s="15">
        <v>567881</v>
      </c>
      <c r="F135" s="6">
        <v>3.2215299999999998E-3</v>
      </c>
      <c r="G135" s="6">
        <v>1.05831E-3</v>
      </c>
      <c r="H135" s="6">
        <v>4.27984E-3</v>
      </c>
    </row>
    <row r="136" spans="1:8" x14ac:dyDescent="0.25">
      <c r="A136" s="29">
        <v>72</v>
      </c>
      <c r="B136" s="4" t="s">
        <v>103</v>
      </c>
      <c r="C136" s="15">
        <v>113012</v>
      </c>
      <c r="D136" s="15">
        <v>37126</v>
      </c>
      <c r="E136" s="15">
        <v>150138</v>
      </c>
      <c r="F136" s="6">
        <v>8.5172000000000004E-4</v>
      </c>
      <c r="G136" s="6">
        <v>2.7980000000000002E-4</v>
      </c>
      <c r="H136" s="6">
        <v>1.13152E-3</v>
      </c>
    </row>
    <row r="137" spans="1:8" x14ac:dyDescent="0.25">
      <c r="A137" s="29">
        <v>73</v>
      </c>
      <c r="B137" s="4" t="s">
        <v>104</v>
      </c>
      <c r="C137" s="15">
        <v>1302914</v>
      </c>
      <c r="D137" s="15">
        <v>428026</v>
      </c>
      <c r="E137" s="15">
        <v>1730940</v>
      </c>
      <c r="F137" s="6">
        <v>9.8194200000000006E-3</v>
      </c>
      <c r="G137" s="6">
        <v>3.2258199999999999E-3</v>
      </c>
      <c r="H137" s="6">
        <v>1.304524E-2</v>
      </c>
    </row>
    <row r="138" spans="1:8" x14ac:dyDescent="0.25">
      <c r="A138" s="29">
        <v>74</v>
      </c>
      <c r="B138" s="4" t="s">
        <v>105</v>
      </c>
      <c r="C138" s="15">
        <v>207867</v>
      </c>
      <c r="D138" s="15">
        <v>68287</v>
      </c>
      <c r="E138" s="15">
        <v>276154</v>
      </c>
      <c r="F138" s="6">
        <v>1.5665900000000001E-3</v>
      </c>
      <c r="G138" s="6">
        <v>5.1464999999999996E-4</v>
      </c>
      <c r="H138" s="6">
        <v>2.0812399999999998E-3</v>
      </c>
    </row>
    <row r="139" spans="1:8" x14ac:dyDescent="0.25">
      <c r="A139" s="29">
        <v>75</v>
      </c>
      <c r="B139" s="4" t="s">
        <v>106</v>
      </c>
      <c r="C139" s="15">
        <v>465723</v>
      </c>
      <c r="D139" s="15">
        <v>152997</v>
      </c>
      <c r="E139" s="15">
        <v>618720</v>
      </c>
      <c r="F139" s="6">
        <v>3.5099300000000001E-3</v>
      </c>
      <c r="G139" s="6">
        <v>1.15306E-3</v>
      </c>
      <c r="H139" s="6">
        <v>4.6629900000000005E-3</v>
      </c>
    </row>
    <row r="140" spans="1:8" x14ac:dyDescent="0.25">
      <c r="A140" s="29">
        <v>76</v>
      </c>
      <c r="B140" s="4" t="s">
        <v>107</v>
      </c>
      <c r="C140" s="15">
        <v>631108</v>
      </c>
      <c r="D140" s="15">
        <v>207327</v>
      </c>
      <c r="E140" s="15">
        <v>838435</v>
      </c>
      <c r="F140" s="6">
        <v>4.7563500000000003E-3</v>
      </c>
      <c r="G140" s="6">
        <v>1.56252E-3</v>
      </c>
      <c r="H140" s="6">
        <v>6.3188700000000007E-3</v>
      </c>
    </row>
    <row r="141" spans="1:8" x14ac:dyDescent="0.25">
      <c r="A141" s="29">
        <v>77</v>
      </c>
      <c r="B141" s="4" t="s">
        <v>108</v>
      </c>
      <c r="C141" s="15">
        <v>197179</v>
      </c>
      <c r="D141" s="15">
        <v>64776</v>
      </c>
      <c r="E141" s="15">
        <v>261955</v>
      </c>
      <c r="F141" s="6">
        <v>1.4860400000000001E-3</v>
      </c>
      <c r="G141" s="6">
        <v>4.8818E-4</v>
      </c>
      <c r="H141" s="6">
        <v>1.9742200000000001E-3</v>
      </c>
    </row>
    <row r="142" spans="1:8" x14ac:dyDescent="0.25">
      <c r="A142" s="29">
        <v>78</v>
      </c>
      <c r="B142" s="4" t="s">
        <v>109</v>
      </c>
      <c r="C142" s="15">
        <v>329311</v>
      </c>
      <c r="D142" s="15">
        <v>108183</v>
      </c>
      <c r="E142" s="15">
        <v>437494</v>
      </c>
      <c r="F142" s="6">
        <v>2.4818599999999998E-3</v>
      </c>
      <c r="G142" s="6">
        <v>8.1532000000000002E-4</v>
      </c>
      <c r="H142" s="6">
        <v>3.2971799999999998E-3</v>
      </c>
    </row>
    <row r="143" spans="1:8" x14ac:dyDescent="0.25">
      <c r="A143" s="29">
        <v>79</v>
      </c>
      <c r="B143" s="4" t="s">
        <v>110</v>
      </c>
      <c r="C143" s="15">
        <v>964738</v>
      </c>
      <c r="D143" s="15">
        <v>316931</v>
      </c>
      <c r="E143" s="15">
        <v>1281669</v>
      </c>
      <c r="F143" s="6">
        <v>7.2707600000000002E-3</v>
      </c>
      <c r="G143" s="6">
        <v>2.3885500000000001E-3</v>
      </c>
      <c r="H143" s="6">
        <v>9.6593100000000008E-3</v>
      </c>
    </row>
    <row r="144" spans="1:8" x14ac:dyDescent="0.25">
      <c r="A144" s="29">
        <v>80</v>
      </c>
      <c r="B144" s="4" t="s">
        <v>111</v>
      </c>
      <c r="C144" s="15">
        <v>340805</v>
      </c>
      <c r="D144" s="15">
        <v>111959</v>
      </c>
      <c r="E144" s="15">
        <v>452764</v>
      </c>
      <c r="F144" s="6">
        <v>2.5684800000000002E-3</v>
      </c>
      <c r="G144" s="6">
        <v>8.4378000000000003E-4</v>
      </c>
      <c r="H144" s="6">
        <v>3.4122600000000003E-3</v>
      </c>
    </row>
    <row r="145" spans="1:8" x14ac:dyDescent="0.25">
      <c r="A145" s="29">
        <v>81</v>
      </c>
      <c r="B145" s="4" t="s">
        <v>112</v>
      </c>
      <c r="C145" s="15">
        <v>197272</v>
      </c>
      <c r="D145" s="15">
        <v>64807</v>
      </c>
      <c r="E145" s="15">
        <v>262079</v>
      </c>
      <c r="F145" s="6">
        <v>1.4867400000000001E-3</v>
      </c>
      <c r="G145" s="6">
        <v>4.8842000000000004E-4</v>
      </c>
      <c r="H145" s="6">
        <v>1.9751600000000001E-3</v>
      </c>
    </row>
    <row r="146" spans="1:8" x14ac:dyDescent="0.25">
      <c r="A146" s="29">
        <v>82</v>
      </c>
      <c r="B146" s="4" t="s">
        <v>113</v>
      </c>
      <c r="C146" s="15">
        <v>564771</v>
      </c>
      <c r="D146" s="15">
        <v>185535</v>
      </c>
      <c r="E146" s="15">
        <v>750306</v>
      </c>
      <c r="F146" s="6">
        <v>4.2563999999999996E-3</v>
      </c>
      <c r="G146" s="6">
        <v>1.3982899999999999E-3</v>
      </c>
      <c r="H146" s="6">
        <v>5.6546899999999995E-3</v>
      </c>
    </row>
    <row r="147" spans="1:8" x14ac:dyDescent="0.25">
      <c r="A147" s="29">
        <v>83</v>
      </c>
      <c r="B147" s="4" t="s">
        <v>114</v>
      </c>
      <c r="C147" s="15">
        <v>137891</v>
      </c>
      <c r="D147" s="15">
        <v>45299</v>
      </c>
      <c r="E147" s="15">
        <v>183190</v>
      </c>
      <c r="F147" s="6">
        <v>1.03922E-3</v>
      </c>
      <c r="G147" s="6">
        <v>3.414E-4</v>
      </c>
      <c r="H147" s="6">
        <v>1.3806199999999999E-3</v>
      </c>
    </row>
    <row r="148" spans="1:8" x14ac:dyDescent="0.25">
      <c r="A148" s="29">
        <v>84</v>
      </c>
      <c r="B148" s="4" t="s">
        <v>115</v>
      </c>
      <c r="C148" s="15">
        <v>378577</v>
      </c>
      <c r="D148" s="15">
        <v>124368</v>
      </c>
      <c r="E148" s="15">
        <v>502945</v>
      </c>
      <c r="F148" s="6">
        <v>2.85315E-3</v>
      </c>
      <c r="G148" s="6">
        <v>9.3729999999999996E-4</v>
      </c>
      <c r="H148" s="6">
        <v>3.7904499999999999E-3</v>
      </c>
    </row>
    <row r="149" spans="1:8" x14ac:dyDescent="0.25">
      <c r="A149" s="29">
        <v>85</v>
      </c>
      <c r="B149" s="4" t="s">
        <v>116</v>
      </c>
      <c r="C149" s="15">
        <v>163348</v>
      </c>
      <c r="D149" s="15">
        <v>53662</v>
      </c>
      <c r="E149" s="15">
        <v>217010</v>
      </c>
      <c r="F149" s="6">
        <v>1.2310699999999999E-3</v>
      </c>
      <c r="G149" s="6">
        <v>4.0442000000000001E-4</v>
      </c>
      <c r="H149" s="6">
        <v>1.6354899999999999E-3</v>
      </c>
    </row>
    <row r="150" spans="1:8" x14ac:dyDescent="0.25">
      <c r="A150" s="29">
        <v>86</v>
      </c>
      <c r="B150" s="4" t="s">
        <v>117</v>
      </c>
      <c r="C150" s="15">
        <v>234536</v>
      </c>
      <c r="D150" s="15">
        <v>77048</v>
      </c>
      <c r="E150" s="15">
        <v>311584</v>
      </c>
      <c r="F150" s="6">
        <v>1.7675799999999999E-3</v>
      </c>
      <c r="G150" s="6">
        <v>5.8067000000000004E-4</v>
      </c>
      <c r="H150" s="6">
        <v>2.3482500000000001E-3</v>
      </c>
    </row>
    <row r="151" spans="1:8" x14ac:dyDescent="0.25">
      <c r="A151" s="29">
        <v>87</v>
      </c>
      <c r="B151" s="4" t="s">
        <v>118</v>
      </c>
      <c r="C151" s="15">
        <v>501447</v>
      </c>
      <c r="D151" s="15">
        <v>164732</v>
      </c>
      <c r="E151" s="15">
        <v>666179</v>
      </c>
      <c r="F151" s="6">
        <v>3.7791600000000002E-3</v>
      </c>
      <c r="G151" s="6">
        <v>1.2415E-3</v>
      </c>
      <c r="H151" s="6">
        <v>5.0206599999999997E-3</v>
      </c>
    </row>
    <row r="152" spans="1:8" hidden="1" x14ac:dyDescent="0.25">
      <c r="A152" s="29"/>
      <c r="B152" s="4"/>
      <c r="C152" s="19"/>
      <c r="D152" s="19"/>
      <c r="E152" s="20"/>
      <c r="F152" s="13"/>
      <c r="G152" s="13"/>
      <c r="H152" s="13"/>
    </row>
    <row r="153" spans="1:8" hidden="1" x14ac:dyDescent="0.25">
      <c r="A153" s="29"/>
      <c r="B153" s="4"/>
      <c r="C153" s="19"/>
      <c r="D153" s="19"/>
      <c r="E153" s="20"/>
      <c r="F153" s="13"/>
      <c r="G153" s="13"/>
      <c r="H153" s="13"/>
    </row>
    <row r="154" spans="1:8" ht="13.2" hidden="1" x14ac:dyDescent="0.35">
      <c r="A154" s="23"/>
      <c r="B154" s="22" t="s">
        <v>8</v>
      </c>
      <c r="C154" s="27" t="s">
        <v>4</v>
      </c>
      <c r="D154" s="28"/>
      <c r="E154" s="28"/>
      <c r="F154" s="27" t="s">
        <v>6</v>
      </c>
      <c r="G154" s="27"/>
      <c r="H154" s="27"/>
    </row>
    <row r="155" spans="1:8" ht="13.2" hidden="1" x14ac:dyDescent="0.35">
      <c r="A155" s="23" t="s">
        <v>3</v>
      </c>
      <c r="B155" s="22" t="s">
        <v>9</v>
      </c>
      <c r="C155" s="75" t="s">
        <v>1</v>
      </c>
      <c r="D155" s="75" t="s">
        <v>2</v>
      </c>
      <c r="E155" s="75" t="s">
        <v>5</v>
      </c>
      <c r="F155" s="75" t="s">
        <v>1</v>
      </c>
      <c r="G155" s="75" t="s">
        <v>2</v>
      </c>
      <c r="H155" s="75" t="s">
        <v>5</v>
      </c>
    </row>
    <row r="156" spans="1:8" ht="13.8" hidden="1" x14ac:dyDescent="0.4">
      <c r="A156" s="30"/>
      <c r="B156" s="17"/>
      <c r="C156" s="2"/>
      <c r="D156" s="2"/>
      <c r="E156" s="2"/>
      <c r="F156" s="3"/>
      <c r="G156" s="3"/>
      <c r="H156" s="3"/>
    </row>
    <row r="157" spans="1:8" x14ac:dyDescent="0.25">
      <c r="A157" s="29">
        <v>88</v>
      </c>
      <c r="B157" s="4" t="s">
        <v>119</v>
      </c>
      <c r="C157" s="15">
        <v>234343</v>
      </c>
      <c r="D157" s="15">
        <v>76985</v>
      </c>
      <c r="E157" s="15">
        <v>311328</v>
      </c>
      <c r="F157" s="6">
        <v>1.7661300000000001E-3</v>
      </c>
      <c r="G157" s="6">
        <v>5.8020000000000001E-4</v>
      </c>
      <c r="H157" s="6">
        <v>2.3463300000000002E-3</v>
      </c>
    </row>
    <row r="158" spans="1:8" x14ac:dyDescent="0.25">
      <c r="A158" s="29">
        <v>89</v>
      </c>
      <c r="B158" s="4" t="s">
        <v>120</v>
      </c>
      <c r="C158" s="15">
        <v>535644</v>
      </c>
      <c r="D158" s="15">
        <v>175967</v>
      </c>
      <c r="E158" s="15">
        <v>711611</v>
      </c>
      <c r="F158" s="6">
        <v>4.0368899999999996E-3</v>
      </c>
      <c r="G158" s="6">
        <v>1.3261799999999999E-3</v>
      </c>
      <c r="H158" s="6">
        <v>5.3630699999999993E-3</v>
      </c>
    </row>
    <row r="159" spans="1:8" x14ac:dyDescent="0.25">
      <c r="A159" s="29">
        <v>90</v>
      </c>
      <c r="B159" s="4" t="s">
        <v>121</v>
      </c>
      <c r="C159" s="15">
        <v>625705</v>
      </c>
      <c r="D159" s="15">
        <v>205554</v>
      </c>
      <c r="E159" s="15">
        <v>831259</v>
      </c>
      <c r="F159" s="6">
        <v>4.7156300000000002E-3</v>
      </c>
      <c r="G159" s="6">
        <v>1.5491599999999999E-3</v>
      </c>
      <c r="H159" s="6">
        <v>6.2647900000000001E-3</v>
      </c>
    </row>
    <row r="160" spans="1:8" x14ac:dyDescent="0.25">
      <c r="A160" s="29">
        <v>91</v>
      </c>
      <c r="B160" s="4" t="s">
        <v>122</v>
      </c>
      <c r="C160" s="15">
        <v>117109</v>
      </c>
      <c r="D160" s="15">
        <v>38472</v>
      </c>
      <c r="E160" s="15">
        <v>155581</v>
      </c>
      <c r="F160" s="6">
        <v>8.8259000000000005E-4</v>
      </c>
      <c r="G160" s="6">
        <v>2.8993999999999998E-4</v>
      </c>
      <c r="H160" s="6">
        <v>1.17253E-3</v>
      </c>
    </row>
    <row r="161" spans="1:8" x14ac:dyDescent="0.25">
      <c r="A161" s="29">
        <v>92</v>
      </c>
      <c r="B161" s="4" t="s">
        <v>123</v>
      </c>
      <c r="C161" s="15">
        <v>413618</v>
      </c>
      <c r="D161" s="15">
        <v>135880</v>
      </c>
      <c r="E161" s="15">
        <v>549498</v>
      </c>
      <c r="F161" s="6">
        <v>3.1172399999999999E-3</v>
      </c>
      <c r="G161" s="6">
        <v>1.02406E-3</v>
      </c>
      <c r="H161" s="6">
        <v>4.1412999999999997E-3</v>
      </c>
    </row>
    <row r="162" spans="1:8" x14ac:dyDescent="0.25">
      <c r="A162" s="29">
        <v>93</v>
      </c>
      <c r="B162" s="4" t="s">
        <v>124</v>
      </c>
      <c r="C162" s="15">
        <v>1751313</v>
      </c>
      <c r="D162" s="15">
        <v>575327</v>
      </c>
      <c r="E162" s="15">
        <v>2326640</v>
      </c>
      <c r="F162" s="6">
        <v>1.319879E-2</v>
      </c>
      <c r="G162" s="6">
        <v>4.3359599999999998E-3</v>
      </c>
      <c r="H162" s="6">
        <v>1.7534750000000002E-2</v>
      </c>
    </row>
    <row r="163" spans="1:8" x14ac:dyDescent="0.25">
      <c r="A163" s="29">
        <v>94</v>
      </c>
      <c r="B163" s="4" t="s">
        <v>125</v>
      </c>
      <c r="C163" s="15">
        <v>209330</v>
      </c>
      <c r="D163" s="15">
        <v>68767</v>
      </c>
      <c r="E163" s="15">
        <v>278097</v>
      </c>
      <c r="F163" s="6">
        <v>1.5776200000000001E-3</v>
      </c>
      <c r="G163" s="6">
        <v>5.1825999999999999E-4</v>
      </c>
      <c r="H163" s="6">
        <v>2.0958800000000001E-3</v>
      </c>
    </row>
    <row r="164" spans="1:8" x14ac:dyDescent="0.25">
      <c r="A164" s="29">
        <v>95</v>
      </c>
      <c r="B164" s="4" t="s">
        <v>126</v>
      </c>
      <c r="C164" s="15">
        <v>85903</v>
      </c>
      <c r="D164" s="15">
        <v>28220</v>
      </c>
      <c r="E164" s="15">
        <v>114123</v>
      </c>
      <c r="F164" s="6">
        <v>6.4740999999999996E-4</v>
      </c>
      <c r="G164" s="6">
        <v>2.1268E-4</v>
      </c>
      <c r="H164" s="6">
        <v>8.6008999999999999E-4</v>
      </c>
    </row>
    <row r="165" spans="1:8" x14ac:dyDescent="0.25">
      <c r="A165" s="29">
        <v>96</v>
      </c>
      <c r="B165" s="4" t="s">
        <v>127</v>
      </c>
      <c r="C165" s="15">
        <v>247256</v>
      </c>
      <c r="D165" s="15">
        <v>81227</v>
      </c>
      <c r="E165" s="15">
        <v>328483</v>
      </c>
      <c r="F165" s="6">
        <v>1.86345E-3</v>
      </c>
      <c r="G165" s="6">
        <v>6.1216999999999999E-4</v>
      </c>
      <c r="H165" s="6">
        <v>2.47562E-3</v>
      </c>
    </row>
    <row r="166" spans="1:8" x14ac:dyDescent="0.25">
      <c r="A166" s="29">
        <v>97</v>
      </c>
      <c r="B166" s="4" t="s">
        <v>128</v>
      </c>
      <c r="C166" s="15">
        <v>452722</v>
      </c>
      <c r="D166" s="15">
        <v>148725</v>
      </c>
      <c r="E166" s="15">
        <v>601447</v>
      </c>
      <c r="F166" s="6">
        <v>3.41194E-3</v>
      </c>
      <c r="G166" s="6">
        <v>1.1208699999999999E-3</v>
      </c>
      <c r="H166" s="6">
        <v>4.53281E-3</v>
      </c>
    </row>
    <row r="167" spans="1:8" x14ac:dyDescent="0.25">
      <c r="A167" s="29">
        <v>98</v>
      </c>
      <c r="B167" s="4" t="s">
        <v>129</v>
      </c>
      <c r="C167" s="15">
        <v>991742</v>
      </c>
      <c r="D167" s="15">
        <v>325799</v>
      </c>
      <c r="E167" s="15">
        <v>1317541</v>
      </c>
      <c r="F167" s="6">
        <v>7.4742699999999999E-3</v>
      </c>
      <c r="G167" s="6">
        <v>2.45539E-3</v>
      </c>
      <c r="H167" s="6">
        <v>9.9296599999999999E-3</v>
      </c>
    </row>
    <row r="168" spans="1:8" x14ac:dyDescent="0.25">
      <c r="A168" s="29">
        <v>99</v>
      </c>
      <c r="B168" s="4" t="s">
        <v>130</v>
      </c>
      <c r="C168" s="15">
        <v>259396</v>
      </c>
      <c r="D168" s="15">
        <v>85216</v>
      </c>
      <c r="E168" s="15">
        <v>344612</v>
      </c>
      <c r="F168" s="6">
        <v>1.9549400000000001E-3</v>
      </c>
      <c r="G168" s="6">
        <v>6.4223000000000004E-4</v>
      </c>
      <c r="H168" s="6">
        <v>2.5971700000000002E-3</v>
      </c>
    </row>
    <row r="169" spans="1:8" x14ac:dyDescent="0.25">
      <c r="A169" s="29">
        <v>100</v>
      </c>
      <c r="B169" s="4" t="s">
        <v>131</v>
      </c>
      <c r="C169" s="15">
        <v>998468</v>
      </c>
      <c r="D169" s="15">
        <v>328013</v>
      </c>
      <c r="E169" s="15">
        <v>1326481</v>
      </c>
      <c r="F169" s="6">
        <v>7.5249599999999998E-3</v>
      </c>
      <c r="G169" s="6">
        <v>2.4720699999999998E-3</v>
      </c>
      <c r="H169" s="6">
        <v>9.9970300000000005E-3</v>
      </c>
    </row>
    <row r="170" spans="1:8" x14ac:dyDescent="0.25">
      <c r="A170" s="29">
        <v>101</v>
      </c>
      <c r="B170" s="4" t="s">
        <v>132</v>
      </c>
      <c r="C170" s="15">
        <v>51493</v>
      </c>
      <c r="D170" s="15">
        <v>16916</v>
      </c>
      <c r="E170" s="15">
        <v>68409</v>
      </c>
      <c r="F170" s="6">
        <v>3.8808000000000001E-4</v>
      </c>
      <c r="G170" s="6">
        <v>1.2748999999999999E-4</v>
      </c>
      <c r="H170" s="6">
        <v>5.1557000000000003E-4</v>
      </c>
    </row>
    <row r="171" spans="1:8" x14ac:dyDescent="0.25">
      <c r="A171" s="29">
        <v>102</v>
      </c>
      <c r="B171" s="4" t="s">
        <v>133</v>
      </c>
      <c r="C171" s="15">
        <v>358293</v>
      </c>
      <c r="D171" s="15">
        <v>117704</v>
      </c>
      <c r="E171" s="15">
        <v>475997</v>
      </c>
      <c r="F171" s="6">
        <v>2.7002800000000002E-3</v>
      </c>
      <c r="G171" s="6">
        <v>8.8708000000000005E-4</v>
      </c>
      <c r="H171" s="6">
        <v>3.5873600000000004E-3</v>
      </c>
    </row>
    <row r="172" spans="1:8" x14ac:dyDescent="0.25">
      <c r="A172" s="29">
        <v>103</v>
      </c>
      <c r="B172" s="4" t="s">
        <v>134</v>
      </c>
      <c r="C172" s="15">
        <v>385248</v>
      </c>
      <c r="D172" s="15">
        <v>126559</v>
      </c>
      <c r="E172" s="15">
        <v>511807</v>
      </c>
      <c r="F172" s="6">
        <v>2.9034299999999998E-3</v>
      </c>
      <c r="G172" s="6">
        <v>9.5381000000000003E-4</v>
      </c>
      <c r="H172" s="6">
        <v>3.8572399999999996E-3</v>
      </c>
    </row>
    <row r="173" spans="1:8" x14ac:dyDescent="0.25">
      <c r="A173" s="29">
        <v>104</v>
      </c>
      <c r="B173" s="4" t="s">
        <v>135</v>
      </c>
      <c r="C173" s="15">
        <v>354736</v>
      </c>
      <c r="D173" s="15">
        <v>116535</v>
      </c>
      <c r="E173" s="15">
        <v>471271</v>
      </c>
      <c r="F173" s="6">
        <v>2.6734699999999998E-3</v>
      </c>
      <c r="G173" s="6">
        <v>8.7827000000000001E-4</v>
      </c>
      <c r="H173" s="6">
        <v>3.5517399999999998E-3</v>
      </c>
    </row>
    <row r="174" spans="1:8" x14ac:dyDescent="0.25">
      <c r="A174" s="29">
        <v>105</v>
      </c>
      <c r="B174" s="4" t="s">
        <v>136</v>
      </c>
      <c r="C174" s="15">
        <v>1286886</v>
      </c>
      <c r="D174" s="15">
        <v>422762</v>
      </c>
      <c r="E174" s="15">
        <v>1709648</v>
      </c>
      <c r="F174" s="6">
        <v>9.6986299999999998E-3</v>
      </c>
      <c r="G174" s="6">
        <v>3.18615E-3</v>
      </c>
      <c r="H174" s="6">
        <v>1.288478E-2</v>
      </c>
    </row>
    <row r="175" spans="1:8" x14ac:dyDescent="0.25">
      <c r="A175" s="29">
        <v>106</v>
      </c>
      <c r="B175" s="4" t="s">
        <v>137</v>
      </c>
      <c r="C175" s="15">
        <v>990369</v>
      </c>
      <c r="D175" s="15">
        <v>325350</v>
      </c>
      <c r="E175" s="15">
        <v>1315719</v>
      </c>
      <c r="F175" s="6">
        <v>7.4639299999999997E-3</v>
      </c>
      <c r="G175" s="6">
        <v>2.4520000000000002E-3</v>
      </c>
      <c r="H175" s="6">
        <v>9.9159299999999999E-3</v>
      </c>
    </row>
    <row r="176" spans="1:8" x14ac:dyDescent="0.25">
      <c r="A176" s="29">
        <v>107</v>
      </c>
      <c r="B176" s="4" t="s">
        <v>138</v>
      </c>
      <c r="C176" s="15">
        <v>387719</v>
      </c>
      <c r="D176" s="15">
        <v>127371</v>
      </c>
      <c r="E176" s="15">
        <v>515090</v>
      </c>
      <c r="F176" s="6">
        <v>2.9220499999999998E-3</v>
      </c>
      <c r="G176" s="6">
        <v>9.5993000000000001E-4</v>
      </c>
      <c r="H176" s="6">
        <v>3.8819799999999997E-3</v>
      </c>
    </row>
    <row r="177" spans="1:8" x14ac:dyDescent="0.25">
      <c r="A177" s="29">
        <v>108</v>
      </c>
      <c r="B177" s="4" t="s">
        <v>139</v>
      </c>
      <c r="C177" s="15">
        <v>408172</v>
      </c>
      <c r="D177" s="15">
        <v>134090</v>
      </c>
      <c r="E177" s="15">
        <v>542262</v>
      </c>
      <c r="F177" s="6">
        <v>3.0761899999999999E-3</v>
      </c>
      <c r="G177" s="6">
        <v>1.0105699999999999E-3</v>
      </c>
      <c r="H177" s="6">
        <v>4.08676E-3</v>
      </c>
    </row>
    <row r="178" spans="1:8" x14ac:dyDescent="0.25">
      <c r="A178" s="29">
        <v>109</v>
      </c>
      <c r="B178" s="4" t="s">
        <v>140</v>
      </c>
      <c r="C178" s="15">
        <v>331292</v>
      </c>
      <c r="D178" s="15">
        <v>108834</v>
      </c>
      <c r="E178" s="15">
        <v>440126</v>
      </c>
      <c r="F178" s="6">
        <v>2.49679E-3</v>
      </c>
      <c r="G178" s="6">
        <v>8.2023000000000003E-4</v>
      </c>
      <c r="H178" s="6">
        <v>3.31702E-3</v>
      </c>
    </row>
    <row r="179" spans="1:8" x14ac:dyDescent="0.25">
      <c r="A179" s="29">
        <v>110</v>
      </c>
      <c r="B179" s="4" t="s">
        <v>141</v>
      </c>
      <c r="C179" s="15">
        <v>218543</v>
      </c>
      <c r="D179" s="15">
        <v>71794</v>
      </c>
      <c r="E179" s="15">
        <v>290337</v>
      </c>
      <c r="F179" s="6">
        <v>1.6470499999999999E-3</v>
      </c>
      <c r="G179" s="6">
        <v>5.4107999999999999E-4</v>
      </c>
      <c r="H179" s="6">
        <v>2.1881299999999999E-3</v>
      </c>
    </row>
    <row r="180" spans="1:8" x14ac:dyDescent="0.25">
      <c r="A180" s="29">
        <v>111</v>
      </c>
      <c r="B180" s="4" t="s">
        <v>142</v>
      </c>
      <c r="C180" s="15">
        <v>283194</v>
      </c>
      <c r="D180" s="15">
        <v>93033</v>
      </c>
      <c r="E180" s="15">
        <v>376227</v>
      </c>
      <c r="F180" s="6">
        <v>2.1342900000000001E-3</v>
      </c>
      <c r="G180" s="6">
        <v>7.0114000000000005E-4</v>
      </c>
      <c r="H180" s="6">
        <v>2.8354299999999999E-3</v>
      </c>
    </row>
    <row r="181" spans="1:8" x14ac:dyDescent="0.25">
      <c r="A181" s="29">
        <v>112</v>
      </c>
      <c r="B181" s="4" t="s">
        <v>143</v>
      </c>
      <c r="C181" s="15">
        <v>139129</v>
      </c>
      <c r="D181" s="15">
        <v>45706</v>
      </c>
      <c r="E181" s="15">
        <v>184835</v>
      </c>
      <c r="F181" s="6">
        <v>1.0485500000000001E-3</v>
      </c>
      <c r="G181" s="6">
        <v>3.4445999999999999E-4</v>
      </c>
      <c r="H181" s="6">
        <v>1.3930100000000001E-3</v>
      </c>
    </row>
    <row r="182" spans="1:8" x14ac:dyDescent="0.25">
      <c r="A182" s="29">
        <v>113</v>
      </c>
      <c r="B182" s="4" t="s">
        <v>144</v>
      </c>
      <c r="C182" s="15">
        <v>274098</v>
      </c>
      <c r="D182" s="15">
        <v>90045</v>
      </c>
      <c r="E182" s="15">
        <v>364143</v>
      </c>
      <c r="F182" s="6">
        <v>2.0657399999999999E-3</v>
      </c>
      <c r="G182" s="6">
        <v>6.7863000000000005E-4</v>
      </c>
      <c r="H182" s="6">
        <v>2.7443699999999999E-3</v>
      </c>
    </row>
    <row r="183" spans="1:8" x14ac:dyDescent="0.25">
      <c r="A183" s="29">
        <v>114</v>
      </c>
      <c r="B183" s="4" t="s">
        <v>145</v>
      </c>
      <c r="C183" s="15">
        <v>2080479</v>
      </c>
      <c r="D183" s="15">
        <v>683468</v>
      </c>
      <c r="E183" s="15">
        <v>2763947</v>
      </c>
      <c r="F183" s="6">
        <v>1.567955E-2</v>
      </c>
      <c r="G183" s="6">
        <v>5.1509599999999996E-3</v>
      </c>
      <c r="H183" s="6">
        <v>2.083051E-2</v>
      </c>
    </row>
    <row r="184" spans="1:8" x14ac:dyDescent="0.25">
      <c r="A184" s="29">
        <v>115</v>
      </c>
      <c r="B184" s="4" t="s">
        <v>146</v>
      </c>
      <c r="C184" s="15">
        <v>220631</v>
      </c>
      <c r="D184" s="15">
        <v>72480</v>
      </c>
      <c r="E184" s="15">
        <v>293111</v>
      </c>
      <c r="F184" s="6">
        <v>1.6627899999999999E-3</v>
      </c>
      <c r="G184" s="6">
        <v>5.4624999999999997E-4</v>
      </c>
      <c r="H184" s="6">
        <v>2.2090399999999998E-3</v>
      </c>
    </row>
    <row r="185" spans="1:8" x14ac:dyDescent="0.25">
      <c r="A185" s="29">
        <v>116</v>
      </c>
      <c r="B185" s="4" t="s">
        <v>147</v>
      </c>
      <c r="C185" s="15">
        <v>363356</v>
      </c>
      <c r="D185" s="15">
        <v>119368</v>
      </c>
      <c r="E185" s="15">
        <v>482724</v>
      </c>
      <c r="F185" s="6">
        <v>2.73844E-3</v>
      </c>
      <c r="G185" s="6">
        <v>8.9961999999999996E-4</v>
      </c>
      <c r="H185" s="6">
        <v>3.6380599999999998E-3</v>
      </c>
    </row>
    <row r="186" spans="1:8" hidden="1" x14ac:dyDescent="0.25">
      <c r="A186" s="29"/>
      <c r="B186" s="4"/>
      <c r="C186" s="19"/>
      <c r="D186" s="19"/>
      <c r="E186" s="20"/>
      <c r="F186" s="13"/>
      <c r="G186" s="13"/>
      <c r="H186" s="13"/>
    </row>
    <row r="187" spans="1:8" hidden="1" x14ac:dyDescent="0.25">
      <c r="A187" s="29"/>
      <c r="B187" s="4"/>
      <c r="C187" s="19"/>
      <c r="D187" s="19"/>
      <c r="E187" s="20"/>
      <c r="F187" s="13"/>
      <c r="G187" s="13"/>
      <c r="H187" s="13"/>
    </row>
    <row r="188" spans="1:8" ht="13.2" hidden="1" x14ac:dyDescent="0.35">
      <c r="A188" s="23"/>
      <c r="B188" s="22" t="s">
        <v>8</v>
      </c>
      <c r="C188" s="27" t="s">
        <v>4</v>
      </c>
      <c r="D188" s="28"/>
      <c r="E188" s="28"/>
      <c r="F188" s="27" t="s">
        <v>6</v>
      </c>
      <c r="G188" s="27"/>
      <c r="H188" s="27"/>
    </row>
    <row r="189" spans="1:8" ht="13.2" hidden="1" x14ac:dyDescent="0.35">
      <c r="A189" s="23" t="s">
        <v>3</v>
      </c>
      <c r="B189" s="22" t="s">
        <v>9</v>
      </c>
      <c r="C189" s="75" t="s">
        <v>1</v>
      </c>
      <c r="D189" s="75" t="s">
        <v>2</v>
      </c>
      <c r="E189" s="75" t="s">
        <v>5</v>
      </c>
      <c r="F189" s="75" t="s">
        <v>1</v>
      </c>
      <c r="G189" s="75" t="s">
        <v>2</v>
      </c>
      <c r="H189" s="75" t="s">
        <v>5</v>
      </c>
    </row>
    <row r="190" spans="1:8" ht="13.8" hidden="1" x14ac:dyDescent="0.4">
      <c r="A190" s="30"/>
      <c r="B190" s="17"/>
      <c r="C190" s="2"/>
      <c r="D190" s="2"/>
      <c r="E190" s="2"/>
      <c r="F190" s="3"/>
      <c r="G190" s="3"/>
      <c r="H190" s="3"/>
    </row>
    <row r="191" spans="1:8" x14ac:dyDescent="0.25">
      <c r="A191" s="29">
        <v>117</v>
      </c>
      <c r="B191" s="4" t="s">
        <v>148</v>
      </c>
      <c r="C191" s="15">
        <v>260499</v>
      </c>
      <c r="D191" s="15">
        <v>85577</v>
      </c>
      <c r="E191" s="15">
        <v>346076</v>
      </c>
      <c r="F191" s="6">
        <v>1.9632500000000002E-3</v>
      </c>
      <c r="G191" s="6">
        <v>6.4495000000000004E-4</v>
      </c>
      <c r="H191" s="6">
        <v>2.6082000000000002E-3</v>
      </c>
    </row>
    <row r="192" spans="1:8" x14ac:dyDescent="0.25">
      <c r="A192" s="29">
        <v>118</v>
      </c>
      <c r="B192" s="4" t="s">
        <v>149</v>
      </c>
      <c r="C192" s="15">
        <v>513303</v>
      </c>
      <c r="D192" s="15">
        <v>168627</v>
      </c>
      <c r="E192" s="15">
        <v>681930</v>
      </c>
      <c r="F192" s="6">
        <v>3.8685099999999999E-3</v>
      </c>
      <c r="G192" s="6">
        <v>1.27086E-3</v>
      </c>
      <c r="H192" s="6">
        <v>5.1393699999999999E-3</v>
      </c>
    </row>
    <row r="193" spans="1:8" x14ac:dyDescent="0.25">
      <c r="A193" s="29">
        <v>119</v>
      </c>
      <c r="B193" s="4" t="s">
        <v>150</v>
      </c>
      <c r="C193" s="15">
        <v>174968</v>
      </c>
      <c r="D193" s="15">
        <v>57478</v>
      </c>
      <c r="E193" s="15">
        <v>232446</v>
      </c>
      <c r="F193" s="6">
        <v>1.31865E-3</v>
      </c>
      <c r="G193" s="6">
        <v>4.3318000000000002E-4</v>
      </c>
      <c r="H193" s="6">
        <v>1.75183E-3</v>
      </c>
    </row>
    <row r="194" spans="1:8" x14ac:dyDescent="0.25">
      <c r="A194" s="29">
        <v>120</v>
      </c>
      <c r="B194" s="4" t="s">
        <v>151</v>
      </c>
      <c r="C194" s="15">
        <v>523218</v>
      </c>
      <c r="D194" s="15">
        <v>171884</v>
      </c>
      <c r="E194" s="15">
        <v>695102</v>
      </c>
      <c r="F194" s="6">
        <v>3.9432399999999998E-3</v>
      </c>
      <c r="G194" s="6">
        <v>1.2954100000000001E-3</v>
      </c>
      <c r="H194" s="6">
        <v>5.2386500000000001E-3</v>
      </c>
    </row>
    <row r="195" spans="1:8" x14ac:dyDescent="0.25">
      <c r="A195" s="29">
        <v>122</v>
      </c>
      <c r="B195" s="4" t="s">
        <v>152</v>
      </c>
      <c r="C195" s="15">
        <v>114005</v>
      </c>
      <c r="D195" s="15">
        <v>37452</v>
      </c>
      <c r="E195" s="15">
        <v>151457</v>
      </c>
      <c r="F195" s="6">
        <v>8.5919999999999996E-4</v>
      </c>
      <c r="G195" s="6">
        <v>2.8226E-4</v>
      </c>
      <c r="H195" s="6">
        <v>1.14146E-3</v>
      </c>
    </row>
    <row r="196" spans="1:8" x14ac:dyDescent="0.25">
      <c r="A196" s="29">
        <v>124</v>
      </c>
      <c r="B196" s="4" t="s">
        <v>153</v>
      </c>
      <c r="C196" s="15">
        <v>403326</v>
      </c>
      <c r="D196" s="15">
        <v>132498</v>
      </c>
      <c r="E196" s="15">
        <v>535824</v>
      </c>
      <c r="F196" s="6">
        <v>3.03967E-3</v>
      </c>
      <c r="G196" s="6">
        <v>9.9857000000000006E-4</v>
      </c>
      <c r="H196" s="6">
        <v>4.0382400000000002E-3</v>
      </c>
    </row>
    <row r="197" spans="1:8" x14ac:dyDescent="0.25">
      <c r="A197" s="29">
        <v>125</v>
      </c>
      <c r="B197" s="4" t="s">
        <v>154</v>
      </c>
      <c r="C197" s="15">
        <v>43332</v>
      </c>
      <c r="D197" s="15">
        <v>14235</v>
      </c>
      <c r="E197" s="15">
        <v>57567</v>
      </c>
      <c r="F197" s="6">
        <v>3.2656999999999999E-4</v>
      </c>
      <c r="G197" s="6">
        <v>1.0728E-4</v>
      </c>
      <c r="H197" s="6">
        <v>4.3385E-4</v>
      </c>
    </row>
    <row r="198" spans="1:8" x14ac:dyDescent="0.25">
      <c r="A198" s="29">
        <v>126</v>
      </c>
      <c r="B198" s="4" t="s">
        <v>155</v>
      </c>
      <c r="C198" s="15">
        <v>81891</v>
      </c>
      <c r="D198" s="15">
        <v>26902</v>
      </c>
      <c r="E198" s="15">
        <v>108793</v>
      </c>
      <c r="F198" s="6">
        <v>6.1717E-4</v>
      </c>
      <c r="G198" s="6">
        <v>2.0275E-4</v>
      </c>
      <c r="H198" s="6">
        <v>8.1992000000000002E-4</v>
      </c>
    </row>
    <row r="199" spans="1:8" x14ac:dyDescent="0.25">
      <c r="A199" s="29">
        <v>127</v>
      </c>
      <c r="B199" s="4" t="s">
        <v>156</v>
      </c>
      <c r="C199" s="15">
        <v>466513</v>
      </c>
      <c r="D199" s="15">
        <v>153256</v>
      </c>
      <c r="E199" s="15">
        <v>619769</v>
      </c>
      <c r="F199" s="6">
        <v>3.5158799999999999E-3</v>
      </c>
      <c r="G199" s="6">
        <v>1.1550200000000001E-3</v>
      </c>
      <c r="H199" s="6">
        <v>4.6709000000000004E-3</v>
      </c>
    </row>
    <row r="200" spans="1:8" x14ac:dyDescent="0.25">
      <c r="A200" s="29">
        <v>128</v>
      </c>
      <c r="B200" s="4" t="s">
        <v>157</v>
      </c>
      <c r="C200" s="15">
        <v>194751</v>
      </c>
      <c r="D200" s="15">
        <v>63978</v>
      </c>
      <c r="E200" s="15">
        <v>258729</v>
      </c>
      <c r="F200" s="6">
        <v>1.4677399999999999E-3</v>
      </c>
      <c r="G200" s="6">
        <v>4.8217000000000003E-4</v>
      </c>
      <c r="H200" s="6">
        <v>1.94991E-3</v>
      </c>
    </row>
    <row r="201" spans="1:8" x14ac:dyDescent="0.25">
      <c r="A201" s="29">
        <v>129</v>
      </c>
      <c r="B201" s="4" t="s">
        <v>158</v>
      </c>
      <c r="C201" s="15">
        <v>98937</v>
      </c>
      <c r="D201" s="15">
        <v>32502</v>
      </c>
      <c r="E201" s="15">
        <v>131439</v>
      </c>
      <c r="F201" s="6">
        <v>7.4564E-4</v>
      </c>
      <c r="G201" s="6">
        <v>2.4495000000000002E-4</v>
      </c>
      <c r="H201" s="6">
        <v>9.9058999999999996E-4</v>
      </c>
    </row>
    <row r="202" spans="1:8" x14ac:dyDescent="0.25">
      <c r="A202" s="29">
        <v>131</v>
      </c>
      <c r="B202" s="4" t="s">
        <v>159</v>
      </c>
      <c r="C202" s="15">
        <v>180431</v>
      </c>
      <c r="D202" s="15">
        <v>59274</v>
      </c>
      <c r="E202" s="15">
        <v>239705</v>
      </c>
      <c r="F202" s="6">
        <v>1.3598200000000001E-3</v>
      </c>
      <c r="G202" s="6">
        <v>4.4672000000000001E-4</v>
      </c>
      <c r="H202" s="6">
        <v>1.8065400000000001E-3</v>
      </c>
    </row>
    <row r="203" spans="1:8" x14ac:dyDescent="0.25">
      <c r="A203" s="29">
        <v>134</v>
      </c>
      <c r="B203" s="4" t="s">
        <v>160</v>
      </c>
      <c r="C203" s="15">
        <v>585748</v>
      </c>
      <c r="D203" s="15">
        <v>192426</v>
      </c>
      <c r="E203" s="15">
        <v>778174</v>
      </c>
      <c r="F203" s="6">
        <v>4.4145E-3</v>
      </c>
      <c r="G203" s="6">
        <v>1.4502199999999999E-3</v>
      </c>
      <c r="H203" s="6">
        <v>5.8647200000000003E-3</v>
      </c>
    </row>
    <row r="204" spans="1:8" x14ac:dyDescent="0.25">
      <c r="A204" s="29">
        <v>136</v>
      </c>
      <c r="B204" s="4" t="s">
        <v>161</v>
      </c>
      <c r="C204" s="15">
        <v>74348</v>
      </c>
      <c r="D204" s="15">
        <v>24424</v>
      </c>
      <c r="E204" s="15">
        <v>98772</v>
      </c>
      <c r="F204" s="6">
        <v>5.6032E-4</v>
      </c>
      <c r="G204" s="6">
        <v>1.8406999999999999E-4</v>
      </c>
      <c r="H204" s="6">
        <v>7.4438999999999994E-4</v>
      </c>
    </row>
    <row r="205" spans="1:8" x14ac:dyDescent="0.25">
      <c r="A205" s="29">
        <v>140</v>
      </c>
      <c r="B205" s="4" t="s">
        <v>162</v>
      </c>
      <c r="C205" s="15">
        <v>172602</v>
      </c>
      <c r="D205" s="15">
        <v>56702</v>
      </c>
      <c r="E205" s="15">
        <v>229304</v>
      </c>
      <c r="F205" s="6">
        <v>1.3008200000000001E-3</v>
      </c>
      <c r="G205" s="6">
        <v>4.2734000000000001E-4</v>
      </c>
      <c r="H205" s="6">
        <v>1.7281600000000001E-3</v>
      </c>
    </row>
    <row r="206" spans="1:8" x14ac:dyDescent="0.25">
      <c r="A206" s="29">
        <v>144</v>
      </c>
      <c r="B206" s="4" t="s">
        <v>163</v>
      </c>
      <c r="C206" s="15">
        <v>107797</v>
      </c>
      <c r="D206" s="15">
        <v>35413</v>
      </c>
      <c r="E206" s="15">
        <v>143210</v>
      </c>
      <c r="F206" s="6">
        <v>8.1240999999999996E-4</v>
      </c>
      <c r="G206" s="6">
        <v>2.6688999999999999E-4</v>
      </c>
      <c r="H206" s="6">
        <v>1.0793000000000001E-3</v>
      </c>
    </row>
    <row r="207" spans="1:8" x14ac:dyDescent="0.25">
      <c r="A207" s="29">
        <v>147</v>
      </c>
      <c r="B207" s="4" t="s">
        <v>164</v>
      </c>
      <c r="C207" s="15">
        <v>40831</v>
      </c>
      <c r="D207" s="15">
        <v>13413</v>
      </c>
      <c r="E207" s="15">
        <v>54244</v>
      </c>
      <c r="F207" s="6">
        <v>3.0771999999999999E-4</v>
      </c>
      <c r="G207" s="6">
        <v>1.0109E-4</v>
      </c>
      <c r="H207" s="6">
        <v>4.0881000000000001E-4</v>
      </c>
    </row>
    <row r="208" spans="1:8" x14ac:dyDescent="0.25">
      <c r="A208" s="29">
        <v>150</v>
      </c>
      <c r="B208" s="4" t="s">
        <v>165</v>
      </c>
      <c r="C208" s="15">
        <v>369132</v>
      </c>
      <c r="D208" s="15">
        <v>121266</v>
      </c>
      <c r="E208" s="15">
        <v>490398</v>
      </c>
      <c r="F208" s="6">
        <v>2.7819699999999999E-3</v>
      </c>
      <c r="G208" s="6">
        <v>9.1392000000000003E-4</v>
      </c>
      <c r="H208" s="6">
        <v>3.6958899999999999E-3</v>
      </c>
    </row>
    <row r="209" spans="1:8" x14ac:dyDescent="0.25">
      <c r="A209" s="29">
        <v>151</v>
      </c>
      <c r="B209" s="4" t="s">
        <v>166</v>
      </c>
      <c r="C209" s="15">
        <v>581094</v>
      </c>
      <c r="D209" s="15">
        <v>190898</v>
      </c>
      <c r="E209" s="15">
        <v>771992</v>
      </c>
      <c r="F209" s="6">
        <v>4.3794200000000002E-3</v>
      </c>
      <c r="G209" s="6">
        <v>1.4387E-3</v>
      </c>
      <c r="H209" s="6">
        <v>5.8181200000000004E-3</v>
      </c>
    </row>
    <row r="210" spans="1:8" x14ac:dyDescent="0.25">
      <c r="A210" s="29">
        <v>154</v>
      </c>
      <c r="B210" s="4" t="s">
        <v>167</v>
      </c>
      <c r="C210" s="15">
        <v>299009</v>
      </c>
      <c r="D210" s="15">
        <v>98228</v>
      </c>
      <c r="E210" s="15">
        <v>397237</v>
      </c>
      <c r="F210" s="6">
        <v>2.25348E-3</v>
      </c>
      <c r="G210" s="6">
        <v>7.4030000000000005E-4</v>
      </c>
      <c r="H210" s="6">
        <v>2.9937800000000001E-3</v>
      </c>
    </row>
    <row r="211" spans="1:8" x14ac:dyDescent="0.25">
      <c r="A211" s="29">
        <v>155</v>
      </c>
      <c r="B211" s="4" t="s">
        <v>168</v>
      </c>
      <c r="C211" s="15">
        <v>80348</v>
      </c>
      <c r="D211" s="15">
        <v>26396</v>
      </c>
      <c r="E211" s="15">
        <v>106744</v>
      </c>
      <c r="F211" s="6">
        <v>6.0554000000000001E-4</v>
      </c>
      <c r="G211" s="6">
        <v>1.9892999999999999E-4</v>
      </c>
      <c r="H211" s="6">
        <v>8.0447000000000005E-4</v>
      </c>
    </row>
    <row r="212" spans="1:8" x14ac:dyDescent="0.25">
      <c r="A212" s="29">
        <v>156</v>
      </c>
      <c r="B212" s="4" t="s">
        <v>169</v>
      </c>
      <c r="C212" s="15">
        <v>139059</v>
      </c>
      <c r="D212" s="15">
        <v>45683</v>
      </c>
      <c r="E212" s="15">
        <v>184742</v>
      </c>
      <c r="F212" s="6">
        <v>1.04802E-3</v>
      </c>
      <c r="G212" s="6">
        <v>3.4429000000000003E-4</v>
      </c>
      <c r="H212" s="6">
        <v>1.3923099999999999E-3</v>
      </c>
    </row>
    <row r="213" spans="1:8" x14ac:dyDescent="0.25">
      <c r="A213" s="29">
        <v>158</v>
      </c>
      <c r="B213" s="4" t="s">
        <v>170</v>
      </c>
      <c r="C213" s="15">
        <v>68259</v>
      </c>
      <c r="D213" s="15">
        <v>22424</v>
      </c>
      <c r="E213" s="15">
        <v>90683</v>
      </c>
      <c r="F213" s="6">
        <v>5.1442999999999997E-4</v>
      </c>
      <c r="G213" s="6">
        <v>1.6899999999999999E-4</v>
      </c>
      <c r="H213" s="6">
        <v>6.8342999999999995E-4</v>
      </c>
    </row>
    <row r="214" spans="1:8" x14ac:dyDescent="0.25">
      <c r="A214" s="29">
        <v>160</v>
      </c>
      <c r="B214" s="4" t="s">
        <v>171</v>
      </c>
      <c r="C214" s="15">
        <v>333169</v>
      </c>
      <c r="D214" s="15">
        <v>109451</v>
      </c>
      <c r="E214" s="15">
        <v>442620</v>
      </c>
      <c r="F214" s="6">
        <v>2.5109300000000002E-3</v>
      </c>
      <c r="G214" s="6">
        <v>8.2487999999999995E-4</v>
      </c>
      <c r="H214" s="6">
        <v>3.3358100000000003E-3</v>
      </c>
    </row>
    <row r="215" spans="1:8" x14ac:dyDescent="0.25">
      <c r="A215" s="29">
        <v>161</v>
      </c>
      <c r="B215" s="4" t="s">
        <v>172</v>
      </c>
      <c r="C215" s="15">
        <v>120152</v>
      </c>
      <c r="D215" s="15">
        <v>39471</v>
      </c>
      <c r="E215" s="15">
        <v>159623</v>
      </c>
      <c r="F215" s="6">
        <v>9.0552999999999999E-4</v>
      </c>
      <c r="G215" s="6">
        <v>2.9746999999999998E-4</v>
      </c>
      <c r="H215" s="6">
        <v>1.2030000000000001E-3</v>
      </c>
    </row>
    <row r="216" spans="1:8" x14ac:dyDescent="0.25">
      <c r="A216" s="29">
        <v>162</v>
      </c>
      <c r="B216" s="4" t="s">
        <v>173</v>
      </c>
      <c r="C216" s="15">
        <v>332356</v>
      </c>
      <c r="D216" s="15">
        <v>109184</v>
      </c>
      <c r="E216" s="15">
        <v>441540</v>
      </c>
      <c r="F216" s="6">
        <v>2.5048000000000002E-3</v>
      </c>
      <c r="G216" s="6">
        <v>8.2286999999999996E-4</v>
      </c>
      <c r="H216" s="6">
        <v>3.32767E-3</v>
      </c>
    </row>
    <row r="217" spans="1:8" x14ac:dyDescent="0.25">
      <c r="A217" s="29">
        <v>163</v>
      </c>
      <c r="B217" s="4" t="s">
        <v>174</v>
      </c>
      <c r="C217" s="15">
        <v>81681</v>
      </c>
      <c r="D217" s="15">
        <v>26833</v>
      </c>
      <c r="E217" s="15">
        <v>108514</v>
      </c>
      <c r="F217" s="6">
        <v>6.1558999999999995E-4</v>
      </c>
      <c r="G217" s="6">
        <v>2.0222999999999999E-4</v>
      </c>
      <c r="H217" s="6">
        <v>8.1781999999999992E-4</v>
      </c>
    </row>
    <row r="218" spans="1:8" x14ac:dyDescent="0.25">
      <c r="A218" s="29">
        <v>166</v>
      </c>
      <c r="B218" s="4" t="s">
        <v>175</v>
      </c>
      <c r="C218" s="15">
        <v>486950</v>
      </c>
      <c r="D218" s="15">
        <v>159970</v>
      </c>
      <c r="E218" s="15">
        <v>646920</v>
      </c>
      <c r="F218" s="6">
        <v>3.6698999999999998E-3</v>
      </c>
      <c r="G218" s="6">
        <v>1.2056199999999999E-3</v>
      </c>
      <c r="H218" s="6">
        <v>4.8755199999999995E-3</v>
      </c>
    </row>
    <row r="219" spans="1:8" x14ac:dyDescent="0.25">
      <c r="A219" s="29">
        <v>167</v>
      </c>
      <c r="B219" s="4" t="s">
        <v>176</v>
      </c>
      <c r="C219" s="15">
        <v>122510</v>
      </c>
      <c r="D219" s="15">
        <v>40246</v>
      </c>
      <c r="E219" s="15">
        <v>162756</v>
      </c>
      <c r="F219" s="6">
        <v>9.2330000000000005E-4</v>
      </c>
      <c r="G219" s="6">
        <v>3.0330999999999999E-4</v>
      </c>
      <c r="H219" s="6">
        <v>1.2266099999999999E-3</v>
      </c>
    </row>
    <row r="220" spans="1:8" hidden="1" x14ac:dyDescent="0.25">
      <c r="A220" s="29"/>
      <c r="B220" s="4"/>
      <c r="C220" s="19"/>
      <c r="D220" s="19"/>
      <c r="E220" s="20"/>
      <c r="F220" s="13"/>
      <c r="G220" s="13"/>
      <c r="H220" s="13"/>
    </row>
    <row r="221" spans="1:8" hidden="1" x14ac:dyDescent="0.25">
      <c r="A221" s="29"/>
      <c r="B221" s="4"/>
      <c r="C221" s="19"/>
      <c r="D221" s="19"/>
      <c r="E221" s="20"/>
      <c r="F221" s="13"/>
      <c r="G221" s="13"/>
      <c r="H221" s="13"/>
    </row>
    <row r="222" spans="1:8" ht="13.2" hidden="1" x14ac:dyDescent="0.35">
      <c r="A222" s="23"/>
      <c r="B222" s="22" t="s">
        <v>8</v>
      </c>
      <c r="C222" s="27" t="s">
        <v>4</v>
      </c>
      <c r="D222" s="28"/>
      <c r="E222" s="28"/>
      <c r="F222" s="27" t="s">
        <v>6</v>
      </c>
      <c r="G222" s="27"/>
      <c r="H222" s="27"/>
    </row>
    <row r="223" spans="1:8" ht="13.2" hidden="1" x14ac:dyDescent="0.35">
      <c r="A223" s="23" t="s">
        <v>3</v>
      </c>
      <c r="B223" s="22" t="s">
        <v>9</v>
      </c>
      <c r="C223" s="75" t="s">
        <v>1</v>
      </c>
      <c r="D223" s="75" t="s">
        <v>2</v>
      </c>
      <c r="E223" s="75" t="s">
        <v>5</v>
      </c>
      <c r="F223" s="75" t="s">
        <v>1</v>
      </c>
      <c r="G223" s="75" t="s">
        <v>2</v>
      </c>
      <c r="H223" s="75" t="s">
        <v>5</v>
      </c>
    </row>
    <row r="224" spans="1:8" ht="13.8" hidden="1" x14ac:dyDescent="0.4">
      <c r="A224" s="30"/>
      <c r="B224" s="17"/>
      <c r="C224" s="2"/>
      <c r="D224" s="2"/>
      <c r="E224" s="2"/>
      <c r="F224" s="3"/>
      <c r="G224" s="3"/>
      <c r="H224" s="3"/>
    </row>
    <row r="225" spans="1:8" x14ac:dyDescent="0.25">
      <c r="A225" s="29">
        <v>170</v>
      </c>
      <c r="B225" s="4" t="s">
        <v>177</v>
      </c>
      <c r="C225" s="15">
        <v>56083</v>
      </c>
      <c r="D225" s="15">
        <v>18424</v>
      </c>
      <c r="E225" s="15">
        <v>74507</v>
      </c>
      <c r="F225" s="6">
        <v>4.2266999999999999E-4</v>
      </c>
      <c r="G225" s="6">
        <v>1.3884999999999999E-4</v>
      </c>
      <c r="H225" s="6">
        <v>5.6152000000000003E-4</v>
      </c>
    </row>
    <row r="226" spans="1:8" x14ac:dyDescent="0.25">
      <c r="A226" s="29">
        <v>173</v>
      </c>
      <c r="B226" s="4" t="s">
        <v>178</v>
      </c>
      <c r="C226" s="15">
        <v>326679</v>
      </c>
      <c r="D226" s="15">
        <v>107318</v>
      </c>
      <c r="E226" s="15">
        <v>433997</v>
      </c>
      <c r="F226" s="6">
        <v>2.4620200000000001E-3</v>
      </c>
      <c r="G226" s="6">
        <v>8.0880000000000004E-4</v>
      </c>
      <c r="H226" s="6">
        <v>3.2708200000000002E-3</v>
      </c>
    </row>
    <row r="227" spans="1:8" x14ac:dyDescent="0.25">
      <c r="A227" s="29">
        <v>180</v>
      </c>
      <c r="B227" s="4" t="s">
        <v>179</v>
      </c>
      <c r="C227" s="15">
        <v>90912</v>
      </c>
      <c r="D227" s="15">
        <v>29866</v>
      </c>
      <c r="E227" s="15">
        <v>120778</v>
      </c>
      <c r="F227" s="6">
        <v>6.8515999999999998E-4</v>
      </c>
      <c r="G227" s="6">
        <v>2.2509E-4</v>
      </c>
      <c r="H227" s="6">
        <v>9.1025000000000003E-4</v>
      </c>
    </row>
    <row r="228" spans="1:8" x14ac:dyDescent="0.25">
      <c r="A228" s="29">
        <v>182</v>
      </c>
      <c r="B228" s="4" t="s">
        <v>180</v>
      </c>
      <c r="C228" s="15">
        <v>128935</v>
      </c>
      <c r="D228" s="15">
        <v>42357</v>
      </c>
      <c r="E228" s="15">
        <v>171292</v>
      </c>
      <c r="F228" s="6">
        <v>9.7172000000000003E-4</v>
      </c>
      <c r="G228" s="6">
        <v>3.1922E-4</v>
      </c>
      <c r="H228" s="6">
        <v>1.29094E-3</v>
      </c>
    </row>
    <row r="229" spans="1:8" x14ac:dyDescent="0.25">
      <c r="A229" s="29">
        <v>190</v>
      </c>
      <c r="B229" s="4" t="s">
        <v>181</v>
      </c>
      <c r="C229" s="15">
        <v>34021</v>
      </c>
      <c r="D229" s="15">
        <v>11176</v>
      </c>
      <c r="E229" s="15">
        <v>45197</v>
      </c>
      <c r="F229" s="6">
        <v>2.564E-4</v>
      </c>
      <c r="G229" s="6">
        <v>8.4229999999999998E-5</v>
      </c>
      <c r="H229" s="6">
        <v>3.4062999999999997E-4</v>
      </c>
    </row>
    <row r="230" spans="1:8" x14ac:dyDescent="0.25">
      <c r="A230" s="29">
        <v>191</v>
      </c>
      <c r="B230" s="4" t="s">
        <v>182</v>
      </c>
      <c r="C230" s="15">
        <v>57083</v>
      </c>
      <c r="D230" s="15">
        <v>18752</v>
      </c>
      <c r="E230" s="15">
        <v>75835</v>
      </c>
      <c r="F230" s="6">
        <v>4.3020999999999999E-4</v>
      </c>
      <c r="G230" s="6">
        <v>1.4132000000000001E-4</v>
      </c>
      <c r="H230" s="6">
        <v>5.7153E-4</v>
      </c>
    </row>
    <row r="231" spans="1:8" x14ac:dyDescent="0.25">
      <c r="A231" s="29">
        <v>206</v>
      </c>
      <c r="B231" s="4" t="s">
        <v>183</v>
      </c>
      <c r="C231" s="15">
        <v>137257</v>
      </c>
      <c r="D231" s="15">
        <v>45091</v>
      </c>
      <c r="E231" s="15">
        <v>182348</v>
      </c>
      <c r="F231" s="6">
        <v>1.03444E-3</v>
      </c>
      <c r="G231" s="6">
        <v>3.3983E-4</v>
      </c>
      <c r="H231" s="6">
        <v>1.3742699999999999E-3</v>
      </c>
    </row>
    <row r="232" spans="1:8" x14ac:dyDescent="0.25">
      <c r="A232" s="29">
        <v>210</v>
      </c>
      <c r="B232" s="4" t="s">
        <v>184</v>
      </c>
      <c r="C232" s="15">
        <v>220720</v>
      </c>
      <c r="D232" s="15">
        <v>72509</v>
      </c>
      <c r="E232" s="15">
        <v>293229</v>
      </c>
      <c r="F232" s="6">
        <v>1.6634600000000001E-3</v>
      </c>
      <c r="G232" s="6">
        <v>5.4646000000000002E-4</v>
      </c>
      <c r="H232" s="6">
        <v>2.2099200000000002E-3</v>
      </c>
    </row>
    <row r="233" spans="1:8" x14ac:dyDescent="0.25">
      <c r="A233" s="29">
        <v>214</v>
      </c>
      <c r="B233" s="4" t="s">
        <v>185</v>
      </c>
      <c r="C233" s="15">
        <v>135899</v>
      </c>
      <c r="D233" s="15">
        <v>44645</v>
      </c>
      <c r="E233" s="15">
        <v>180544</v>
      </c>
      <c r="F233" s="6">
        <v>1.0242000000000001E-3</v>
      </c>
      <c r="G233" s="6">
        <v>3.3647000000000001E-4</v>
      </c>
      <c r="H233" s="6">
        <v>1.36067E-3</v>
      </c>
    </row>
    <row r="234" spans="1:8" x14ac:dyDescent="0.25">
      <c r="A234" s="29">
        <v>221</v>
      </c>
      <c r="B234" s="4" t="s">
        <v>186</v>
      </c>
      <c r="C234" s="15">
        <v>238423</v>
      </c>
      <c r="D234" s="15">
        <v>78325</v>
      </c>
      <c r="E234" s="15">
        <v>316748</v>
      </c>
      <c r="F234" s="6">
        <v>1.79688E-3</v>
      </c>
      <c r="G234" s="6">
        <v>5.9029999999999998E-4</v>
      </c>
      <c r="H234" s="6">
        <v>2.38718E-3</v>
      </c>
    </row>
    <row r="235" spans="1:8" x14ac:dyDescent="0.25">
      <c r="A235" s="29">
        <v>222</v>
      </c>
      <c r="B235" s="4" t="s">
        <v>187</v>
      </c>
      <c r="C235" s="15">
        <v>272409</v>
      </c>
      <c r="D235" s="15">
        <v>89490</v>
      </c>
      <c r="E235" s="15">
        <v>361899</v>
      </c>
      <c r="F235" s="6">
        <v>2.0530100000000001E-3</v>
      </c>
      <c r="G235" s="6">
        <v>6.7444E-4</v>
      </c>
      <c r="H235" s="6">
        <v>2.7274500000000002E-3</v>
      </c>
    </row>
    <row r="236" spans="1:8" x14ac:dyDescent="0.25">
      <c r="A236" s="29">
        <v>224</v>
      </c>
      <c r="B236" s="4" t="s">
        <v>188</v>
      </c>
      <c r="C236" s="15">
        <v>750761</v>
      </c>
      <c r="D236" s="15">
        <v>246635</v>
      </c>
      <c r="E236" s="15">
        <v>997396</v>
      </c>
      <c r="F236" s="6">
        <v>5.65812E-3</v>
      </c>
      <c r="G236" s="6">
        <v>1.85877E-3</v>
      </c>
      <c r="H236" s="6">
        <v>7.51689E-3</v>
      </c>
    </row>
    <row r="237" spans="1:8" x14ac:dyDescent="0.25">
      <c r="A237" s="29">
        <v>226</v>
      </c>
      <c r="B237" s="4" t="s">
        <v>189</v>
      </c>
      <c r="C237" s="15">
        <v>463489</v>
      </c>
      <c r="D237" s="15">
        <v>152263</v>
      </c>
      <c r="E237" s="15">
        <v>615752</v>
      </c>
      <c r="F237" s="6">
        <v>3.4930899999999999E-3</v>
      </c>
      <c r="G237" s="6">
        <v>1.1475299999999999E-3</v>
      </c>
      <c r="H237" s="6">
        <v>4.6406199999999998E-3</v>
      </c>
    </row>
    <row r="238" spans="1:8" x14ac:dyDescent="0.25">
      <c r="A238" s="29">
        <v>227</v>
      </c>
      <c r="B238" s="4" t="s">
        <v>190</v>
      </c>
      <c r="C238" s="15">
        <v>114757</v>
      </c>
      <c r="D238" s="15">
        <v>37699</v>
      </c>
      <c r="E238" s="15">
        <v>152456</v>
      </c>
      <c r="F238" s="6">
        <v>8.6487000000000001E-4</v>
      </c>
      <c r="G238" s="6">
        <v>2.8412000000000001E-4</v>
      </c>
      <c r="H238" s="6">
        <v>1.1489899999999999E-3</v>
      </c>
    </row>
    <row r="239" spans="1:8" x14ac:dyDescent="0.25">
      <c r="A239" s="29">
        <v>228</v>
      </c>
      <c r="B239" s="4" t="s">
        <v>191</v>
      </c>
      <c r="C239" s="15">
        <v>94953</v>
      </c>
      <c r="D239" s="15">
        <v>31193</v>
      </c>
      <c r="E239" s="15">
        <v>126146</v>
      </c>
      <c r="F239" s="6">
        <v>7.1560999999999999E-4</v>
      </c>
      <c r="G239" s="6">
        <v>2.3509E-4</v>
      </c>
      <c r="H239" s="6">
        <v>9.5069999999999996E-4</v>
      </c>
    </row>
    <row r="240" spans="1:8" x14ac:dyDescent="0.25">
      <c r="A240" s="29">
        <v>230</v>
      </c>
      <c r="B240" s="4" t="s">
        <v>192</v>
      </c>
      <c r="C240" s="15">
        <v>198325</v>
      </c>
      <c r="D240" s="15">
        <v>65153</v>
      </c>
      <c r="E240" s="15">
        <v>263478</v>
      </c>
      <c r="F240" s="6">
        <v>1.49468E-3</v>
      </c>
      <c r="G240" s="6">
        <v>4.9103000000000005E-4</v>
      </c>
      <c r="H240" s="6">
        <v>1.9857099999999999E-3</v>
      </c>
    </row>
    <row r="241" spans="1:8" x14ac:dyDescent="0.25">
      <c r="A241" s="29">
        <v>231</v>
      </c>
      <c r="B241" s="4" t="s">
        <v>193</v>
      </c>
      <c r="C241" s="15">
        <v>67303</v>
      </c>
      <c r="D241" s="15">
        <v>22110</v>
      </c>
      <c r="E241" s="15">
        <v>89413</v>
      </c>
      <c r="F241" s="6">
        <v>5.0723000000000001E-4</v>
      </c>
      <c r="G241" s="6">
        <v>1.6663E-4</v>
      </c>
      <c r="H241" s="6">
        <v>6.7385999999999998E-4</v>
      </c>
    </row>
    <row r="242" spans="1:8" x14ac:dyDescent="0.25">
      <c r="A242" s="29">
        <v>235</v>
      </c>
      <c r="B242" s="4" t="s">
        <v>194</v>
      </c>
      <c r="C242" s="15">
        <v>148230</v>
      </c>
      <c r="D242" s="15">
        <v>48695</v>
      </c>
      <c r="E242" s="15">
        <v>196925</v>
      </c>
      <c r="F242" s="6">
        <v>1.11714E-3</v>
      </c>
      <c r="G242" s="6">
        <v>3.6698999999999998E-4</v>
      </c>
      <c r="H242" s="6">
        <v>1.48413E-3</v>
      </c>
    </row>
    <row r="243" spans="1:8" x14ac:dyDescent="0.25">
      <c r="A243" s="29">
        <v>238</v>
      </c>
      <c r="B243" s="4" t="s">
        <v>195</v>
      </c>
      <c r="C243" s="15">
        <v>307265</v>
      </c>
      <c r="D243" s="15">
        <v>100940</v>
      </c>
      <c r="E243" s="15">
        <v>408205</v>
      </c>
      <c r="F243" s="6">
        <v>2.3157099999999999E-3</v>
      </c>
      <c r="G243" s="6">
        <v>7.6073999999999998E-4</v>
      </c>
      <c r="H243" s="6">
        <v>3.0764499999999997E-3</v>
      </c>
    </row>
    <row r="244" spans="1:8" x14ac:dyDescent="0.25">
      <c r="A244" s="29">
        <v>239</v>
      </c>
      <c r="B244" s="4" t="s">
        <v>196</v>
      </c>
      <c r="C244" s="15">
        <v>137147</v>
      </c>
      <c r="D244" s="15">
        <v>45055</v>
      </c>
      <c r="E244" s="15">
        <v>182202</v>
      </c>
      <c r="F244" s="6">
        <v>1.0336099999999999E-3</v>
      </c>
      <c r="G244" s="6">
        <v>3.3955999999999998E-4</v>
      </c>
      <c r="H244" s="6">
        <v>1.3731699999999999E-3</v>
      </c>
    </row>
    <row r="245" spans="1:8" x14ac:dyDescent="0.25">
      <c r="A245" s="29">
        <v>240</v>
      </c>
      <c r="B245" s="4" t="s">
        <v>197</v>
      </c>
      <c r="C245" s="15">
        <v>55902</v>
      </c>
      <c r="D245" s="15">
        <v>18365</v>
      </c>
      <c r="E245" s="15">
        <v>74267</v>
      </c>
      <c r="F245" s="6">
        <v>4.2130999999999999E-4</v>
      </c>
      <c r="G245" s="6">
        <v>1.3841E-4</v>
      </c>
      <c r="H245" s="6">
        <v>5.5971999999999999E-4</v>
      </c>
    </row>
    <row r="246" spans="1:8" x14ac:dyDescent="0.25">
      <c r="A246" s="29">
        <v>246</v>
      </c>
      <c r="B246" s="4" t="s">
        <v>198</v>
      </c>
      <c r="C246" s="15">
        <v>214618</v>
      </c>
      <c r="D246" s="15">
        <v>70504</v>
      </c>
      <c r="E246" s="15">
        <v>285122</v>
      </c>
      <c r="F246" s="6">
        <v>1.61747E-3</v>
      </c>
      <c r="G246" s="6">
        <v>5.3134999999999999E-4</v>
      </c>
      <c r="H246" s="6">
        <v>2.1488200000000001E-3</v>
      </c>
    </row>
    <row r="247" spans="1:8" x14ac:dyDescent="0.25">
      <c r="A247" s="29">
        <v>247</v>
      </c>
      <c r="B247" s="4" t="s">
        <v>199</v>
      </c>
      <c r="C247" s="15">
        <v>37470</v>
      </c>
      <c r="D247" s="15">
        <v>12309</v>
      </c>
      <c r="E247" s="15">
        <v>49779</v>
      </c>
      <c r="F247" s="6">
        <v>2.8238999999999998E-4</v>
      </c>
      <c r="G247" s="6">
        <v>9.2769999999999994E-5</v>
      </c>
      <c r="H247" s="6">
        <v>3.7515999999999998E-4</v>
      </c>
    </row>
    <row r="248" spans="1:8" x14ac:dyDescent="0.25">
      <c r="A248" s="29">
        <v>258</v>
      </c>
      <c r="B248" s="4" t="s">
        <v>200</v>
      </c>
      <c r="C248" s="15">
        <v>266111</v>
      </c>
      <c r="D248" s="15">
        <v>87422</v>
      </c>
      <c r="E248" s="15">
        <v>353533</v>
      </c>
      <c r="F248" s="6">
        <v>2.00555E-3</v>
      </c>
      <c r="G248" s="6">
        <v>6.5886000000000004E-4</v>
      </c>
      <c r="H248" s="6">
        <v>2.6644099999999999E-3</v>
      </c>
    </row>
    <row r="249" spans="1:8" x14ac:dyDescent="0.25">
      <c r="A249" s="29">
        <v>260</v>
      </c>
      <c r="B249" s="4" t="s">
        <v>201</v>
      </c>
      <c r="C249" s="15">
        <v>98458</v>
      </c>
      <c r="D249" s="15">
        <v>32345</v>
      </c>
      <c r="E249" s="15">
        <v>130803</v>
      </c>
      <c r="F249" s="6">
        <v>7.4202999999999997E-4</v>
      </c>
      <c r="G249" s="6">
        <v>2.4377000000000001E-4</v>
      </c>
      <c r="H249" s="6">
        <v>9.858E-4</v>
      </c>
    </row>
    <row r="250" spans="1:8" x14ac:dyDescent="0.25">
      <c r="A250" s="29">
        <v>261</v>
      </c>
      <c r="B250" s="4" t="s">
        <v>202</v>
      </c>
      <c r="C250" s="15">
        <v>100599</v>
      </c>
      <c r="D250" s="15">
        <v>33048</v>
      </c>
      <c r="E250" s="15">
        <v>133647</v>
      </c>
      <c r="F250" s="6">
        <v>7.5816999999999996E-4</v>
      </c>
      <c r="G250" s="6">
        <v>2.4907E-4</v>
      </c>
      <c r="H250" s="6">
        <v>1.00724E-3</v>
      </c>
    </row>
    <row r="251" spans="1:8" s="62" customFormat="1" ht="11.4" x14ac:dyDescent="0.2">
      <c r="A251" s="158"/>
      <c r="B251" s="159"/>
      <c r="C251" s="160">
        <f>SUM(C55:C250)</f>
        <v>93930612</v>
      </c>
      <c r="D251" s="160">
        <f t="shared" ref="D251:H251" si="2">SUM(D55:D250)</f>
        <v>30857491</v>
      </c>
      <c r="E251" s="160">
        <f t="shared" si="2"/>
        <v>124788103</v>
      </c>
      <c r="F251" s="161">
        <f t="shared" si="2"/>
        <v>0.70790896999999942</v>
      </c>
      <c r="G251" s="161">
        <f t="shared" si="2"/>
        <v>0.23255781000000006</v>
      </c>
      <c r="H251" s="161">
        <f t="shared" si="2"/>
        <v>0.94046677999999984</v>
      </c>
    </row>
    <row r="252" spans="1:8" x14ac:dyDescent="0.25">
      <c r="A252" s="29">
        <v>870</v>
      </c>
      <c r="B252" s="4" t="s">
        <v>203</v>
      </c>
      <c r="C252" s="106">
        <v>75322</v>
      </c>
      <c r="D252" s="106">
        <v>24660</v>
      </c>
      <c r="E252" s="106">
        <v>99982</v>
      </c>
      <c r="F252" s="6">
        <v>5.6767000000000005E-4</v>
      </c>
      <c r="G252" s="6">
        <v>1.8584999999999999E-4</v>
      </c>
      <c r="H252" s="6">
        <v>7.5352000000000004E-4</v>
      </c>
    </row>
    <row r="253" spans="1:8" x14ac:dyDescent="0.25">
      <c r="A253" s="29">
        <v>871</v>
      </c>
      <c r="B253" s="4" t="s">
        <v>204</v>
      </c>
      <c r="C253" s="15">
        <v>28581</v>
      </c>
      <c r="D253" s="15">
        <v>9389</v>
      </c>
      <c r="E253" s="15">
        <v>37970</v>
      </c>
      <c r="F253" s="6">
        <v>2.154E-4</v>
      </c>
      <c r="G253" s="6">
        <v>7.0759999999999993E-5</v>
      </c>
      <c r="H253" s="6">
        <v>2.8615999999999998E-4</v>
      </c>
    </row>
    <row r="254" spans="1:8" hidden="1" x14ac:dyDescent="0.25">
      <c r="A254" s="29"/>
      <c r="B254" s="4"/>
      <c r="C254" s="19"/>
      <c r="D254" s="19"/>
      <c r="E254" s="20"/>
      <c r="F254" s="13"/>
      <c r="G254" s="13"/>
      <c r="H254" s="13"/>
    </row>
    <row r="255" spans="1:8" hidden="1" x14ac:dyDescent="0.25">
      <c r="A255" s="29"/>
      <c r="B255" s="4"/>
      <c r="C255" s="19"/>
      <c r="D255" s="19"/>
      <c r="E255" s="20"/>
      <c r="F255" s="13"/>
      <c r="G255" s="13"/>
      <c r="H255" s="13"/>
    </row>
    <row r="256" spans="1:8" ht="13.2" hidden="1" x14ac:dyDescent="0.35">
      <c r="A256" s="23"/>
      <c r="B256" s="22" t="s">
        <v>8</v>
      </c>
      <c r="C256" s="27" t="s">
        <v>4</v>
      </c>
      <c r="D256" s="28"/>
      <c r="E256" s="28"/>
      <c r="F256" s="27" t="s">
        <v>6</v>
      </c>
      <c r="G256" s="27"/>
      <c r="H256" s="27"/>
    </row>
    <row r="257" spans="1:8" ht="13.2" hidden="1" x14ac:dyDescent="0.35">
      <c r="A257" s="23" t="s">
        <v>3</v>
      </c>
      <c r="B257" s="22" t="s">
        <v>9</v>
      </c>
      <c r="C257" s="75" t="s">
        <v>1</v>
      </c>
      <c r="D257" s="75" t="s">
        <v>2</v>
      </c>
      <c r="E257" s="75" t="s">
        <v>5</v>
      </c>
      <c r="F257" s="75" t="s">
        <v>1</v>
      </c>
      <c r="G257" s="75" t="s">
        <v>2</v>
      </c>
      <c r="H257" s="75" t="s">
        <v>5</v>
      </c>
    </row>
    <row r="258" spans="1:8" ht="13.8" hidden="1" x14ac:dyDescent="0.4">
      <c r="A258" s="30"/>
      <c r="B258" s="17"/>
      <c r="C258" s="2"/>
      <c r="D258" s="2"/>
      <c r="E258" s="2"/>
      <c r="F258" s="3"/>
      <c r="G258" s="3"/>
      <c r="H258" s="3"/>
    </row>
    <row r="259" spans="1:8" x14ac:dyDescent="0.25">
      <c r="A259" s="29">
        <v>872</v>
      </c>
      <c r="B259" s="4" t="s">
        <v>205</v>
      </c>
      <c r="C259" s="15">
        <v>16387</v>
      </c>
      <c r="D259" s="15">
        <v>5384</v>
      </c>
      <c r="E259" s="15">
        <f>C259+D259</f>
        <v>21771</v>
      </c>
      <c r="F259" s="6">
        <v>1.2349999999999999E-4</v>
      </c>
      <c r="G259" s="6">
        <v>4.0580000000000001E-5</v>
      </c>
      <c r="H259" s="6">
        <v>1.6407999999999999E-4</v>
      </c>
    </row>
    <row r="260" spans="1:8" x14ac:dyDescent="0.25">
      <c r="A260" s="29">
        <v>890</v>
      </c>
      <c r="B260" s="4" t="s">
        <v>206</v>
      </c>
      <c r="C260" s="106">
        <v>30665</v>
      </c>
      <c r="D260" s="106">
        <v>10041</v>
      </c>
      <c r="E260" s="106">
        <v>40706</v>
      </c>
      <c r="F260" s="6">
        <v>2.3111E-4</v>
      </c>
      <c r="G260" s="6">
        <v>7.5669999999999999E-5</v>
      </c>
      <c r="H260" s="6">
        <v>3.0677999999999999E-4</v>
      </c>
    </row>
    <row r="261" spans="1:8" x14ac:dyDescent="0.25">
      <c r="A261" s="29">
        <v>891</v>
      </c>
      <c r="B261" s="4" t="s">
        <v>207</v>
      </c>
      <c r="C261" s="106">
        <v>12756</v>
      </c>
      <c r="D261" s="106">
        <v>4173</v>
      </c>
      <c r="E261" s="106">
        <v>16929</v>
      </c>
      <c r="F261" s="6">
        <v>9.6139999999999998E-5</v>
      </c>
      <c r="G261" s="6">
        <v>3.1449999999999999E-5</v>
      </c>
      <c r="H261" s="6">
        <v>1.2758999999999999E-4</v>
      </c>
    </row>
    <row r="262" spans="1:8" x14ac:dyDescent="0.25">
      <c r="A262" s="29">
        <v>892</v>
      </c>
      <c r="B262" s="4" t="s">
        <v>208</v>
      </c>
      <c r="C262" s="106">
        <v>19806</v>
      </c>
      <c r="D262" s="106">
        <v>6506</v>
      </c>
      <c r="E262" s="106">
        <v>26312</v>
      </c>
      <c r="F262" s="6">
        <v>1.4927000000000001E-4</v>
      </c>
      <c r="G262" s="6">
        <v>4.9030000000000003E-5</v>
      </c>
      <c r="H262" s="6">
        <v>1.9830000000000002E-4</v>
      </c>
    </row>
    <row r="263" spans="1:8" x14ac:dyDescent="0.25">
      <c r="A263" s="29">
        <v>894</v>
      </c>
      <c r="B263" s="4" t="s">
        <v>209</v>
      </c>
      <c r="C263" s="106">
        <v>78237</v>
      </c>
      <c r="D263" s="106">
        <v>25194</v>
      </c>
      <c r="E263" s="106">
        <v>103431</v>
      </c>
      <c r="F263" s="6">
        <v>5.8962999999999995E-4</v>
      </c>
      <c r="G263" s="6">
        <v>1.8987E-4</v>
      </c>
      <c r="H263" s="6">
        <v>7.7949999999999992E-4</v>
      </c>
    </row>
    <row r="264" spans="1:8" ht="13.8" x14ac:dyDescent="0.4">
      <c r="A264" s="29">
        <v>895</v>
      </c>
      <c r="B264" s="4" t="s">
        <v>210</v>
      </c>
      <c r="C264" s="107">
        <v>46152</v>
      </c>
      <c r="D264" s="107">
        <v>15128</v>
      </c>
      <c r="E264" s="107">
        <v>61280</v>
      </c>
      <c r="F264" s="21">
        <v>3.4782999999999998E-4</v>
      </c>
      <c r="G264" s="21">
        <v>1.1401E-4</v>
      </c>
      <c r="H264" s="21">
        <v>4.6183999999999998E-4</v>
      </c>
    </row>
    <row r="265" spans="1:8" ht="13.8" x14ac:dyDescent="0.4">
      <c r="A265" s="29"/>
      <c r="B265" s="4"/>
      <c r="C265" s="9"/>
      <c r="D265" s="9"/>
      <c r="E265" s="9"/>
      <c r="F265" s="10"/>
      <c r="G265" s="16"/>
      <c r="H265" s="16"/>
    </row>
    <row r="266" spans="1:8" ht="13.8" x14ac:dyDescent="0.4">
      <c r="A266" s="30"/>
      <c r="B266" s="91" t="s">
        <v>226</v>
      </c>
      <c r="C266" s="89">
        <f>SUM(C55:C265)</f>
        <v>188169130</v>
      </c>
      <c r="D266" s="89">
        <f t="shared" ref="D266:E266" si="3">SUM(D55:D265)</f>
        <v>61815457</v>
      </c>
      <c r="E266" s="89">
        <f t="shared" si="3"/>
        <v>249984587</v>
      </c>
      <c r="F266" s="90">
        <f>SUM(F55:F264)</f>
        <v>1.4181384899999987</v>
      </c>
      <c r="G266" s="90">
        <f t="shared" ref="G266:H266" si="4">SUM(G55:G264)</f>
        <v>0.46587284000000012</v>
      </c>
      <c r="H266" s="90">
        <f t="shared" si="4"/>
        <v>1.8840113299999997</v>
      </c>
    </row>
    <row r="267" spans="1:8" x14ac:dyDescent="0.25">
      <c r="A267" s="30"/>
      <c r="B267" s="4"/>
      <c r="C267" s="19"/>
      <c r="D267" s="11"/>
      <c r="E267" s="20"/>
      <c r="F267" s="14"/>
      <c r="G267" s="14"/>
      <c r="H267" s="14"/>
    </row>
    <row r="268" spans="1:8" ht="13.8" x14ac:dyDescent="0.4">
      <c r="A268" s="30"/>
      <c r="B268" s="4" t="s">
        <v>217</v>
      </c>
      <c r="C268" s="9">
        <f>C48+C27+C266</f>
        <v>190528893</v>
      </c>
      <c r="D268" s="9">
        <f t="shared" ref="D268:E268" si="5">D48+D27+D266</f>
        <v>61963677</v>
      </c>
      <c r="E268" s="9">
        <f t="shared" si="5"/>
        <v>252492570</v>
      </c>
      <c r="F268" s="69">
        <f>F266+F48+F27</f>
        <v>1.4359228699999986</v>
      </c>
      <c r="G268" s="69">
        <f t="shared" ref="G268:H268" si="6">G266+G48+G27</f>
        <v>0.46698990000000012</v>
      </c>
      <c r="H268" s="69">
        <f t="shared" si="6"/>
        <v>1.9029127699999997</v>
      </c>
    </row>
    <row r="269" spans="1:8" ht="13.8" x14ac:dyDescent="0.4">
      <c r="A269" s="30"/>
      <c r="B269" s="4"/>
      <c r="C269" s="9"/>
      <c r="D269" s="9"/>
      <c r="E269" s="9"/>
      <c r="F269" s="69"/>
      <c r="G269" s="69"/>
      <c r="H269" s="69"/>
    </row>
    <row r="270" spans="1:8" ht="13.8" x14ac:dyDescent="0.4">
      <c r="A270" s="30"/>
      <c r="B270" s="4" t="s">
        <v>212</v>
      </c>
      <c r="C270" s="9">
        <f>C15</f>
        <v>4688455</v>
      </c>
      <c r="D270" s="9">
        <f t="shared" ref="D270:E270" si="7">D15</f>
        <v>294488</v>
      </c>
      <c r="E270" s="9">
        <f t="shared" si="7"/>
        <v>4982943</v>
      </c>
      <c r="F270" s="69">
        <f>F15</f>
        <v>3.5334589999999999E-2</v>
      </c>
      <c r="G270" s="69">
        <f t="shared" ref="G270:H270" si="8">G15</f>
        <v>2.2194200000000002E-3</v>
      </c>
      <c r="H270" s="69">
        <f t="shared" si="8"/>
        <v>3.7554009999999999E-2</v>
      </c>
    </row>
    <row r="271" spans="1:8" ht="13.8" x14ac:dyDescent="0.4">
      <c r="A271" s="30"/>
      <c r="B271" s="4"/>
      <c r="C271" s="5"/>
      <c r="D271" s="5"/>
      <c r="E271" s="9"/>
      <c r="F271" s="10"/>
      <c r="G271" s="16"/>
      <c r="H271" s="16"/>
    </row>
    <row r="272" spans="1:8" ht="13.8" x14ac:dyDescent="0.4">
      <c r="A272" s="30"/>
      <c r="B272" s="4" t="s">
        <v>211</v>
      </c>
      <c r="C272" s="70">
        <f>C270+C268</f>
        <v>195217348</v>
      </c>
      <c r="D272" s="70">
        <f t="shared" ref="D272:E272" si="9">D270+D268</f>
        <v>62258165</v>
      </c>
      <c r="E272" s="70">
        <f t="shared" si="9"/>
        <v>257475513</v>
      </c>
      <c r="F272" s="83">
        <f>F270+F268</f>
        <v>1.4712574599999986</v>
      </c>
      <c r="G272" s="83">
        <f t="shared" ref="G272:H272" si="10">G270+G268</f>
        <v>0.46920932000000015</v>
      </c>
      <c r="H272" s="83">
        <f t="shared" si="10"/>
        <v>1.9404667799999997</v>
      </c>
    </row>
    <row r="273" spans="1:8" ht="13.8" x14ac:dyDescent="0.4">
      <c r="A273" s="30"/>
      <c r="B273" s="4"/>
      <c r="C273" s="9"/>
      <c r="D273" s="9"/>
      <c r="E273" s="9"/>
      <c r="F273" s="11"/>
      <c r="G273" s="11"/>
      <c r="H273" s="32"/>
    </row>
    <row r="274" spans="1:8" x14ac:dyDescent="0.25">
      <c r="B274" s="26"/>
      <c r="C274" s="37"/>
      <c r="D274" s="35"/>
      <c r="E274" s="26" t="s">
        <v>10</v>
      </c>
      <c r="F274" s="26"/>
      <c r="G274" s="26"/>
      <c r="H274" s="26"/>
    </row>
    <row r="275" spans="1:8" x14ac:dyDescent="0.25">
      <c r="B275" s="26"/>
      <c r="C275" s="37"/>
      <c r="D275" s="26"/>
      <c r="E275" s="26"/>
      <c r="F275" s="26"/>
      <c r="G275" s="26"/>
      <c r="H275" s="26"/>
    </row>
    <row r="276" spans="1:8" x14ac:dyDescent="0.25">
      <c r="B276" s="26"/>
      <c r="C276" s="37"/>
      <c r="D276" s="26"/>
      <c r="E276" s="26"/>
      <c r="F276" s="26"/>
      <c r="G276" s="26"/>
      <c r="H276" s="26"/>
    </row>
    <row r="277" spans="1:8" x14ac:dyDescent="0.25">
      <c r="B277" s="26"/>
      <c r="C277" s="37"/>
      <c r="D277" s="26"/>
      <c r="E277" s="37"/>
      <c r="F277" s="26"/>
      <c r="G277" s="26"/>
      <c r="H277" s="26"/>
    </row>
    <row r="278" spans="1:8" x14ac:dyDescent="0.25">
      <c r="B278" s="26"/>
      <c r="C278" s="37"/>
      <c r="D278" s="26"/>
      <c r="E278" s="37"/>
      <c r="F278" s="26"/>
      <c r="G278" s="26"/>
      <c r="H278" s="26"/>
    </row>
    <row r="279" spans="1:8" x14ac:dyDescent="0.25">
      <c r="B279" s="26"/>
      <c r="C279" s="37"/>
      <c r="D279" s="26"/>
      <c r="E279" s="37"/>
      <c r="F279" s="26"/>
      <c r="G279" s="26"/>
      <c r="H279" s="26"/>
    </row>
    <row r="280" spans="1:8" x14ac:dyDescent="0.25">
      <c r="B280" s="26"/>
      <c r="C280" s="37"/>
      <c r="D280" s="26"/>
      <c r="E280" s="37"/>
      <c r="F280" s="26"/>
      <c r="G280" s="26"/>
      <c r="H280" s="26"/>
    </row>
    <row r="281" spans="1:8" x14ac:dyDescent="0.25">
      <c r="B281" s="26"/>
      <c r="C281" s="37"/>
      <c r="D281" s="26"/>
      <c r="E281" s="37"/>
      <c r="F281" s="26"/>
      <c r="G281" s="26"/>
      <c r="H281" s="26"/>
    </row>
    <row r="282" spans="1:8" x14ac:dyDescent="0.25">
      <c r="B282" s="26"/>
      <c r="C282" s="37"/>
      <c r="D282" s="26"/>
      <c r="E282" s="37"/>
      <c r="F282" s="26"/>
      <c r="G282" s="26"/>
      <c r="H282" s="26"/>
    </row>
    <row r="283" spans="1:8" x14ac:dyDescent="0.25">
      <c r="B283" s="26"/>
      <c r="C283" s="37"/>
      <c r="D283" s="26"/>
      <c r="E283" s="37"/>
      <c r="F283" s="26"/>
      <c r="G283" s="26"/>
      <c r="H283" s="26"/>
    </row>
    <row r="284" spans="1:8" x14ac:dyDescent="0.25">
      <c r="B284" s="26"/>
      <c r="C284" s="37"/>
      <c r="D284" s="26"/>
      <c r="E284" s="26"/>
      <c r="F284" s="26"/>
      <c r="G284" s="26"/>
      <c r="H284" s="26"/>
    </row>
    <row r="285" spans="1:8" x14ac:dyDescent="0.25">
      <c r="B285" s="26"/>
      <c r="C285" s="37"/>
      <c r="D285" s="26"/>
      <c r="E285" s="26"/>
      <c r="F285" s="26"/>
      <c r="G285" s="26"/>
      <c r="H285" s="26"/>
    </row>
    <row r="286" spans="1:8" x14ac:dyDescent="0.25">
      <c r="B286" s="26"/>
      <c r="C286" s="37"/>
      <c r="D286" s="26"/>
      <c r="E286" s="26"/>
      <c r="F286" s="26"/>
      <c r="G286" s="26"/>
      <c r="H286" s="26"/>
    </row>
    <row r="287" spans="1:8" x14ac:dyDescent="0.25">
      <c r="B287" s="37"/>
      <c r="C287" s="37"/>
      <c r="D287" s="26"/>
      <c r="E287" s="26"/>
      <c r="F287" s="26"/>
      <c r="G287" s="26"/>
      <c r="H287" s="26"/>
    </row>
    <row r="288" spans="1:8" x14ac:dyDescent="0.25">
      <c r="B288" s="26"/>
      <c r="C288" s="39"/>
      <c r="D288" s="26"/>
      <c r="E288" s="26"/>
      <c r="F288" s="26"/>
      <c r="G288" s="26"/>
      <c r="H288" s="26"/>
    </row>
    <row r="289" spans="2:8" x14ac:dyDescent="0.25">
      <c r="B289" s="26"/>
      <c r="C289" s="37"/>
      <c r="D289" s="26"/>
      <c r="E289" s="26"/>
      <c r="F289" s="26"/>
      <c r="G289" s="26"/>
      <c r="H289" s="26"/>
    </row>
    <row r="290" spans="2:8" x14ac:dyDescent="0.25">
      <c r="B290" s="26"/>
      <c r="C290" s="37"/>
      <c r="D290" s="26"/>
      <c r="E290" s="26"/>
      <c r="F290" s="26"/>
      <c r="G290" s="26"/>
      <c r="H290" s="26"/>
    </row>
    <row r="291" spans="2:8" x14ac:dyDescent="0.25">
      <c r="B291" s="26"/>
      <c r="C291" s="37"/>
      <c r="D291" s="26"/>
      <c r="E291" s="26"/>
      <c r="F291" s="26"/>
      <c r="G291" s="26"/>
      <c r="H291" s="26"/>
    </row>
    <row r="292" spans="2:8" x14ac:dyDescent="0.25">
      <c r="B292" s="26"/>
      <c r="C292" s="37"/>
      <c r="D292" s="26"/>
      <c r="E292" s="26"/>
      <c r="F292" s="26"/>
      <c r="G292" s="26"/>
      <c r="H292" s="26"/>
    </row>
    <row r="293" spans="2:8" x14ac:dyDescent="0.25">
      <c r="B293" s="26"/>
      <c r="C293" s="37"/>
      <c r="D293" s="26"/>
      <c r="E293" s="26"/>
      <c r="F293" s="26"/>
      <c r="G293" s="26"/>
      <c r="H293" s="26"/>
    </row>
    <row r="294" spans="2:8" x14ac:dyDescent="0.25">
      <c r="B294" s="26"/>
      <c r="C294" s="37"/>
      <c r="D294" s="26"/>
      <c r="E294" s="26"/>
      <c r="F294" s="26"/>
      <c r="G294" s="26"/>
      <c r="H294" s="26"/>
    </row>
    <row r="295" spans="2:8" x14ac:dyDescent="0.25">
      <c r="B295" s="26"/>
      <c r="C295" s="37"/>
      <c r="D295" s="26"/>
      <c r="E295" s="26"/>
      <c r="F295" s="26"/>
      <c r="G295" s="26"/>
      <c r="H295" s="26"/>
    </row>
    <row r="296" spans="2:8" x14ac:dyDescent="0.25">
      <c r="B296" s="26"/>
      <c r="C296" s="37"/>
      <c r="D296" s="26"/>
      <c r="E296" s="26"/>
      <c r="F296" s="26"/>
      <c r="G296" s="26"/>
      <c r="H296" s="26"/>
    </row>
    <row r="297" spans="2:8" x14ac:dyDescent="0.25">
      <c r="B297" s="26"/>
      <c r="C297" s="37"/>
      <c r="D297" s="26"/>
      <c r="E297" s="26"/>
      <c r="F297" s="26"/>
      <c r="G297" s="26"/>
      <c r="H297" s="26"/>
    </row>
    <row r="298" spans="2:8" x14ac:dyDescent="0.25">
      <c r="B298" s="26"/>
      <c r="C298" s="37"/>
      <c r="D298" s="26"/>
      <c r="E298" s="26"/>
      <c r="F298" s="26"/>
      <c r="G298" s="26"/>
      <c r="H298" s="26"/>
    </row>
    <row r="299" spans="2:8" x14ac:dyDescent="0.25">
      <c r="B299" s="26"/>
      <c r="C299" s="37"/>
      <c r="D299" s="26"/>
      <c r="E299" s="26"/>
      <c r="F299" s="26"/>
      <c r="G299" s="26"/>
      <c r="H299" s="26"/>
    </row>
    <row r="300" spans="2:8" x14ac:dyDescent="0.25">
      <c r="B300" s="26"/>
      <c r="C300" s="37"/>
      <c r="D300" s="26"/>
      <c r="E300" s="26"/>
      <c r="F300" s="26"/>
      <c r="G300" s="26"/>
      <c r="H300" s="26"/>
    </row>
    <row r="301" spans="2:8" x14ac:dyDescent="0.25">
      <c r="B301" s="26"/>
      <c r="C301" s="37"/>
      <c r="D301" s="26"/>
      <c r="E301" s="26"/>
      <c r="F301" s="26"/>
      <c r="G301" s="26"/>
      <c r="H301" s="26"/>
    </row>
    <row r="302" spans="2:8" x14ac:dyDescent="0.25">
      <c r="B302" s="26"/>
      <c r="C302" s="37"/>
      <c r="D302" s="26"/>
      <c r="E302" s="26"/>
      <c r="F302" s="26"/>
      <c r="G302" s="26"/>
      <c r="H302" s="26"/>
    </row>
    <row r="303" spans="2:8" x14ac:dyDescent="0.25">
      <c r="B303" s="26"/>
      <c r="C303" s="37"/>
      <c r="D303" s="26"/>
      <c r="E303" s="26"/>
      <c r="F303" s="26"/>
      <c r="G303" s="26"/>
      <c r="H303" s="26"/>
    </row>
    <row r="304" spans="2:8" x14ac:dyDescent="0.25">
      <c r="B304" s="26"/>
      <c r="C304" s="37"/>
      <c r="D304" s="26"/>
      <c r="E304" s="26"/>
      <c r="F304" s="26"/>
      <c r="G304" s="26"/>
      <c r="H304" s="26"/>
    </row>
    <row r="305" spans="2:8" x14ac:dyDescent="0.25">
      <c r="B305" s="26"/>
      <c r="C305" s="37"/>
      <c r="D305" s="26"/>
      <c r="E305" s="26"/>
      <c r="F305" s="26"/>
      <c r="G305" s="26"/>
      <c r="H305" s="26"/>
    </row>
    <row r="306" spans="2:8" x14ac:dyDescent="0.25">
      <c r="B306" s="26"/>
      <c r="C306" s="37"/>
      <c r="D306" s="26"/>
      <c r="E306" s="26"/>
      <c r="F306" s="26"/>
      <c r="G306" s="26"/>
      <c r="H306" s="26"/>
    </row>
    <row r="307" spans="2:8" x14ac:dyDescent="0.25">
      <c r="B307" s="26"/>
      <c r="C307" s="37"/>
      <c r="D307" s="26"/>
      <c r="E307" s="26"/>
      <c r="F307" s="26"/>
      <c r="G307" s="26"/>
      <c r="H307" s="26"/>
    </row>
    <row r="308" spans="2:8" x14ac:dyDescent="0.25">
      <c r="B308" s="26"/>
      <c r="C308" s="37"/>
      <c r="D308" s="26"/>
      <c r="E308" s="26"/>
      <c r="F308" s="26"/>
      <c r="G308" s="26"/>
      <c r="H308" s="26"/>
    </row>
    <row r="309" spans="2:8" x14ac:dyDescent="0.25">
      <c r="B309" s="26"/>
      <c r="C309" s="37"/>
      <c r="D309" s="26"/>
      <c r="E309" s="26"/>
      <c r="F309" s="26"/>
      <c r="G309" s="26"/>
      <c r="H309" s="26"/>
    </row>
    <row r="310" spans="2:8" x14ac:dyDescent="0.25">
      <c r="B310" s="26"/>
      <c r="C310" s="37"/>
      <c r="D310" s="26"/>
      <c r="E310" s="26"/>
      <c r="F310" s="26"/>
      <c r="G310" s="26"/>
      <c r="H310" s="26"/>
    </row>
    <row r="311" spans="2:8" x14ac:dyDescent="0.25">
      <c r="B311" s="26"/>
      <c r="C311" s="37"/>
      <c r="D311" s="26"/>
      <c r="E311" s="26"/>
      <c r="F311" s="26"/>
      <c r="G311" s="26"/>
      <c r="H311" s="26"/>
    </row>
    <row r="312" spans="2:8" x14ac:dyDescent="0.25">
      <c r="B312" s="26"/>
      <c r="C312" s="37"/>
      <c r="D312" s="26"/>
      <c r="E312" s="26"/>
      <c r="F312" s="26"/>
      <c r="G312" s="26"/>
      <c r="H312" s="26"/>
    </row>
    <row r="313" spans="2:8" x14ac:dyDescent="0.25">
      <c r="B313" s="26"/>
      <c r="C313" s="37"/>
      <c r="D313" s="26"/>
      <c r="E313" s="26"/>
      <c r="F313" s="26"/>
      <c r="G313" s="26"/>
      <c r="H313" s="26"/>
    </row>
    <row r="314" spans="2:8" x14ac:dyDescent="0.25">
      <c r="B314" s="26"/>
      <c r="C314" s="37"/>
      <c r="D314" s="26"/>
      <c r="E314" s="26"/>
      <c r="F314" s="26"/>
      <c r="G314" s="26"/>
      <c r="H314" s="26"/>
    </row>
    <row r="315" spans="2:8" x14ac:dyDescent="0.25">
      <c r="B315" s="26"/>
      <c r="C315" s="37"/>
      <c r="D315" s="26"/>
      <c r="E315" s="26"/>
      <c r="F315" s="26"/>
      <c r="G315" s="26"/>
      <c r="H315" s="26"/>
    </row>
    <row r="316" spans="2:8" x14ac:dyDescent="0.25">
      <c r="B316" s="26"/>
      <c r="C316" s="37"/>
      <c r="D316" s="26"/>
      <c r="E316" s="26"/>
      <c r="F316" s="26"/>
      <c r="G316" s="26"/>
      <c r="H316" s="26"/>
    </row>
    <row r="317" spans="2:8" x14ac:dyDescent="0.25">
      <c r="B317" s="26"/>
      <c r="C317" s="37"/>
      <c r="D317" s="26"/>
      <c r="E317" s="26"/>
      <c r="F317" s="26"/>
      <c r="G317" s="26"/>
      <c r="H317" s="26"/>
    </row>
    <row r="318" spans="2:8" x14ac:dyDescent="0.25">
      <c r="B318" s="26"/>
      <c r="C318" s="37"/>
      <c r="D318" s="26"/>
      <c r="E318" s="26"/>
      <c r="F318" s="26"/>
      <c r="G318" s="26"/>
      <c r="H318" s="26"/>
    </row>
    <row r="319" spans="2:8" x14ac:dyDescent="0.25">
      <c r="B319" s="26"/>
      <c r="C319" s="37"/>
      <c r="D319" s="26"/>
      <c r="E319" s="26"/>
      <c r="F319" s="26"/>
      <c r="G319" s="26"/>
      <c r="H319" s="26"/>
    </row>
    <row r="320" spans="2:8" x14ac:dyDescent="0.25">
      <c r="B320" s="26"/>
      <c r="C320" s="37"/>
      <c r="D320" s="26"/>
      <c r="E320" s="26"/>
      <c r="F320" s="26"/>
      <c r="G320" s="26"/>
      <c r="H320" s="26"/>
    </row>
    <row r="321" spans="2:8" x14ac:dyDescent="0.25">
      <c r="B321" s="26"/>
      <c r="C321" s="37"/>
      <c r="D321" s="26"/>
      <c r="E321" s="26"/>
      <c r="F321" s="26"/>
      <c r="G321" s="26"/>
      <c r="H321" s="26"/>
    </row>
    <row r="322" spans="2:8" x14ac:dyDescent="0.25">
      <c r="B322" s="26"/>
      <c r="C322" s="37"/>
      <c r="D322" s="26"/>
      <c r="E322" s="26"/>
      <c r="F322" s="26"/>
      <c r="G322" s="26"/>
      <c r="H322" s="26"/>
    </row>
    <row r="323" spans="2:8" x14ac:dyDescent="0.25">
      <c r="B323" s="26"/>
      <c r="C323" s="37"/>
      <c r="D323" s="26"/>
      <c r="E323" s="26"/>
      <c r="F323" s="26"/>
      <c r="G323" s="26"/>
      <c r="H323" s="26"/>
    </row>
    <row r="324" spans="2:8" x14ac:dyDescent="0.25">
      <c r="B324" s="26"/>
      <c r="C324" s="37"/>
      <c r="D324" s="26"/>
      <c r="E324" s="26"/>
      <c r="F324" s="26"/>
      <c r="G324" s="26"/>
      <c r="H324" s="26"/>
    </row>
    <row r="325" spans="2:8" x14ac:dyDescent="0.25">
      <c r="B325" s="26"/>
      <c r="C325" s="37"/>
      <c r="D325" s="26"/>
      <c r="E325" s="26"/>
      <c r="F325" s="26"/>
      <c r="G325" s="26"/>
      <c r="H325" s="26"/>
    </row>
    <row r="326" spans="2:8" x14ac:dyDescent="0.25">
      <c r="B326" s="26"/>
      <c r="C326" s="37"/>
      <c r="D326" s="26"/>
      <c r="E326" s="26"/>
      <c r="F326" s="26"/>
      <c r="G326" s="26"/>
      <c r="H326" s="26"/>
    </row>
    <row r="327" spans="2:8" x14ac:dyDescent="0.25">
      <c r="B327" s="26"/>
      <c r="C327" s="37"/>
      <c r="D327" s="26"/>
      <c r="E327" s="26"/>
      <c r="F327" s="26"/>
      <c r="G327" s="26"/>
      <c r="H327" s="26"/>
    </row>
    <row r="328" spans="2:8" x14ac:dyDescent="0.25">
      <c r="B328" s="26"/>
      <c r="C328" s="37"/>
      <c r="D328" s="26"/>
      <c r="E328" s="26"/>
      <c r="F328" s="26"/>
      <c r="G328" s="26"/>
      <c r="H328" s="26"/>
    </row>
    <row r="329" spans="2:8" x14ac:dyDescent="0.25">
      <c r="B329" s="26"/>
      <c r="C329" s="37"/>
      <c r="D329" s="26"/>
      <c r="E329" s="26"/>
      <c r="F329" s="26"/>
      <c r="G329" s="26"/>
      <c r="H329" s="26"/>
    </row>
    <row r="330" spans="2:8" x14ac:dyDescent="0.25">
      <c r="B330" s="26"/>
      <c r="C330" s="37"/>
      <c r="D330" s="26"/>
      <c r="E330" s="26"/>
      <c r="F330" s="26"/>
      <c r="G330" s="26"/>
      <c r="H330" s="26"/>
    </row>
    <row r="331" spans="2:8" x14ac:dyDescent="0.25">
      <c r="B331" s="26"/>
      <c r="C331" s="37"/>
      <c r="D331" s="26"/>
      <c r="E331" s="26"/>
      <c r="F331" s="26"/>
      <c r="G331" s="26"/>
      <c r="H331" s="26"/>
    </row>
    <row r="332" spans="2:8" x14ac:dyDescent="0.25">
      <c r="B332" s="26"/>
      <c r="C332" s="37"/>
      <c r="D332" s="26"/>
      <c r="E332" s="26"/>
      <c r="F332" s="26"/>
      <c r="G332" s="26"/>
      <c r="H332" s="26"/>
    </row>
    <row r="333" spans="2:8" x14ac:dyDescent="0.25">
      <c r="B333" s="26"/>
      <c r="C333" s="37"/>
      <c r="D333" s="26"/>
      <c r="E333" s="26"/>
      <c r="F333" s="26"/>
      <c r="G333" s="26"/>
      <c r="H333" s="26"/>
    </row>
    <row r="334" spans="2:8" x14ac:dyDescent="0.25">
      <c r="B334" s="26"/>
      <c r="C334" s="37"/>
      <c r="D334" s="26"/>
      <c r="E334" s="26"/>
      <c r="F334" s="26"/>
      <c r="G334" s="26"/>
      <c r="H334" s="26"/>
    </row>
    <row r="335" spans="2:8" x14ac:dyDescent="0.25">
      <c r="B335" s="26"/>
      <c r="C335" s="37"/>
      <c r="D335" s="26"/>
      <c r="E335" s="26"/>
      <c r="F335" s="26"/>
      <c r="G335" s="26"/>
      <c r="H335" s="26"/>
    </row>
    <row r="336" spans="2:8" x14ac:dyDescent="0.25">
      <c r="B336" s="26"/>
      <c r="C336" s="37"/>
      <c r="D336" s="26"/>
      <c r="E336" s="26"/>
      <c r="F336" s="26"/>
      <c r="G336" s="26"/>
      <c r="H336" s="26"/>
    </row>
    <row r="337" spans="2:8" x14ac:dyDescent="0.25">
      <c r="B337" s="26"/>
      <c r="C337" s="37"/>
      <c r="D337" s="26"/>
      <c r="E337" s="26"/>
      <c r="F337" s="26"/>
      <c r="G337" s="26"/>
      <c r="H337" s="26"/>
    </row>
    <row r="338" spans="2:8" x14ac:dyDescent="0.25">
      <c r="B338" s="26"/>
      <c r="C338" s="37"/>
      <c r="D338" s="26"/>
      <c r="E338" s="26"/>
      <c r="F338" s="26"/>
      <c r="G338" s="26"/>
      <c r="H338" s="26"/>
    </row>
    <row r="339" spans="2:8" x14ac:dyDescent="0.25">
      <c r="B339" s="26"/>
      <c r="C339" s="37"/>
      <c r="D339" s="26"/>
      <c r="E339" s="26"/>
      <c r="F339" s="26"/>
      <c r="G339" s="26"/>
      <c r="H339" s="26"/>
    </row>
    <row r="340" spans="2:8" x14ac:dyDescent="0.25">
      <c r="B340" s="26"/>
      <c r="C340" s="37"/>
      <c r="D340" s="26"/>
      <c r="E340" s="26"/>
      <c r="F340" s="26"/>
      <c r="G340" s="26"/>
      <c r="H340" s="26"/>
    </row>
    <row r="341" spans="2:8" x14ac:dyDescent="0.25">
      <c r="B341" s="26"/>
      <c r="C341" s="37"/>
      <c r="D341" s="26"/>
      <c r="E341" s="26"/>
      <c r="F341" s="26"/>
      <c r="G341" s="26"/>
      <c r="H341" s="26"/>
    </row>
    <row r="342" spans="2:8" x14ac:dyDescent="0.25">
      <c r="B342" s="26"/>
      <c r="C342" s="37"/>
      <c r="D342" s="26"/>
      <c r="E342" s="26"/>
      <c r="F342" s="26"/>
      <c r="G342" s="26"/>
      <c r="H342" s="26"/>
    </row>
    <row r="343" spans="2:8" x14ac:dyDescent="0.25">
      <c r="B343" s="26"/>
      <c r="C343" s="37"/>
      <c r="D343" s="26"/>
      <c r="E343" s="26"/>
      <c r="F343" s="26"/>
      <c r="G343" s="26"/>
      <c r="H343" s="26"/>
    </row>
    <row r="344" spans="2:8" x14ac:dyDescent="0.25">
      <c r="B344" s="26"/>
      <c r="C344" s="37"/>
      <c r="D344" s="26"/>
      <c r="E344" s="26"/>
      <c r="F344" s="26"/>
      <c r="G344" s="26"/>
      <c r="H344" s="26"/>
    </row>
    <row r="345" spans="2:8" x14ac:dyDescent="0.25">
      <c r="B345" s="26"/>
      <c r="C345" s="37"/>
      <c r="D345" s="26"/>
      <c r="E345" s="26"/>
      <c r="F345" s="26"/>
      <c r="G345" s="26"/>
      <c r="H345" s="26"/>
    </row>
    <row r="346" spans="2:8" x14ac:dyDescent="0.25">
      <c r="B346" s="26"/>
      <c r="C346" s="37"/>
      <c r="D346" s="26"/>
      <c r="E346" s="26"/>
      <c r="F346" s="26"/>
      <c r="G346" s="26"/>
      <c r="H346" s="26"/>
    </row>
    <row r="347" spans="2:8" x14ac:dyDescent="0.25">
      <c r="B347" s="26"/>
      <c r="C347" s="37"/>
      <c r="D347" s="26"/>
      <c r="E347" s="26"/>
      <c r="F347" s="26"/>
      <c r="G347" s="26"/>
      <c r="H347" s="26"/>
    </row>
    <row r="348" spans="2:8" x14ac:dyDescent="0.25">
      <c r="B348" s="26"/>
      <c r="C348" s="37"/>
      <c r="D348" s="26"/>
      <c r="E348" s="26"/>
      <c r="F348" s="26"/>
      <c r="G348" s="26"/>
      <c r="H348" s="26"/>
    </row>
    <row r="349" spans="2:8" x14ac:dyDescent="0.25">
      <c r="B349" s="26"/>
      <c r="C349" s="37"/>
      <c r="D349" s="26"/>
      <c r="E349" s="26"/>
      <c r="F349" s="26"/>
      <c r="G349" s="26"/>
      <c r="H349" s="26"/>
    </row>
    <row r="350" spans="2:8" x14ac:dyDescent="0.25">
      <c r="B350" s="26"/>
      <c r="C350" s="37"/>
      <c r="D350" s="26"/>
      <c r="E350" s="26"/>
      <c r="F350" s="26"/>
      <c r="G350" s="26"/>
      <c r="H350" s="26"/>
    </row>
    <row r="351" spans="2:8" x14ac:dyDescent="0.25">
      <c r="B351" s="26"/>
      <c r="C351" s="37"/>
      <c r="D351" s="26"/>
      <c r="E351" s="26"/>
      <c r="F351" s="26"/>
      <c r="G351" s="26"/>
      <c r="H351" s="26"/>
    </row>
    <row r="352" spans="2:8" x14ac:dyDescent="0.25">
      <c r="B352" s="26"/>
      <c r="C352" s="37"/>
      <c r="D352" s="26"/>
      <c r="E352" s="26"/>
      <c r="F352" s="26"/>
      <c r="G352" s="26"/>
      <c r="H352" s="26"/>
    </row>
    <row r="353" spans="2:8" x14ac:dyDescent="0.25">
      <c r="B353" s="26"/>
      <c r="C353" s="37"/>
      <c r="D353" s="26"/>
      <c r="E353" s="26"/>
      <c r="F353" s="26"/>
      <c r="G353" s="26"/>
      <c r="H353" s="26"/>
    </row>
    <row r="354" spans="2:8" x14ac:dyDescent="0.25">
      <c r="B354" s="26"/>
      <c r="C354" s="37"/>
      <c r="D354" s="26"/>
      <c r="E354" s="26"/>
      <c r="F354" s="26"/>
      <c r="G354" s="26"/>
      <c r="H354" s="26"/>
    </row>
    <row r="355" spans="2:8" x14ac:dyDescent="0.25">
      <c r="B355" s="26"/>
      <c r="C355" s="37"/>
      <c r="D355" s="26"/>
      <c r="E355" s="26"/>
      <c r="F355" s="26"/>
      <c r="G355" s="26"/>
      <c r="H355" s="26"/>
    </row>
    <row r="356" spans="2:8" x14ac:dyDescent="0.25">
      <c r="B356" s="26"/>
      <c r="C356" s="37"/>
      <c r="D356" s="26"/>
      <c r="E356" s="26"/>
      <c r="F356" s="26"/>
      <c r="G356" s="26"/>
      <c r="H356" s="26"/>
    </row>
    <row r="357" spans="2:8" x14ac:dyDescent="0.25">
      <c r="B357" s="26"/>
      <c r="C357" s="37"/>
      <c r="D357" s="26"/>
      <c r="E357" s="26"/>
      <c r="F357" s="26"/>
      <c r="G357" s="26"/>
      <c r="H357" s="26"/>
    </row>
    <row r="358" spans="2:8" x14ac:dyDescent="0.25">
      <c r="B358" s="26"/>
      <c r="C358" s="37"/>
      <c r="D358" s="26"/>
      <c r="E358" s="26"/>
      <c r="F358" s="26"/>
      <c r="G358" s="26"/>
      <c r="H358" s="26"/>
    </row>
    <row r="359" spans="2:8" x14ac:dyDescent="0.25">
      <c r="B359" s="26"/>
      <c r="C359" s="37"/>
      <c r="D359" s="26"/>
      <c r="E359" s="26"/>
      <c r="F359" s="26"/>
      <c r="G359" s="26"/>
      <c r="H359" s="26"/>
    </row>
    <row r="360" spans="2:8" x14ac:dyDescent="0.25">
      <c r="B360" s="26"/>
      <c r="C360" s="37"/>
      <c r="D360" s="26"/>
      <c r="E360" s="26"/>
      <c r="F360" s="26"/>
      <c r="G360" s="26"/>
      <c r="H360" s="26"/>
    </row>
    <row r="361" spans="2:8" x14ac:dyDescent="0.25">
      <c r="B361" s="26"/>
      <c r="C361" s="37"/>
      <c r="D361" s="26"/>
      <c r="E361" s="26"/>
      <c r="F361" s="26"/>
      <c r="G361" s="26"/>
      <c r="H361" s="26"/>
    </row>
    <row r="362" spans="2:8" x14ac:dyDescent="0.25">
      <c r="B362" s="26"/>
      <c r="C362" s="37"/>
      <c r="D362" s="26"/>
      <c r="E362" s="26"/>
      <c r="F362" s="26"/>
      <c r="G362" s="26"/>
      <c r="H362" s="26"/>
    </row>
    <row r="363" spans="2:8" x14ac:dyDescent="0.25">
      <c r="B363" s="26"/>
      <c r="C363" s="37"/>
      <c r="D363" s="26"/>
      <c r="E363" s="26"/>
      <c r="F363" s="26"/>
      <c r="G363" s="26"/>
      <c r="H363" s="26"/>
    </row>
    <row r="364" spans="2:8" x14ac:dyDescent="0.25">
      <c r="B364" s="26"/>
      <c r="C364" s="37"/>
      <c r="D364" s="26"/>
      <c r="E364" s="26"/>
      <c r="F364" s="26"/>
      <c r="G364" s="26"/>
      <c r="H364" s="26"/>
    </row>
    <row r="365" spans="2:8" x14ac:dyDescent="0.25">
      <c r="B365" s="26"/>
      <c r="C365" s="37"/>
      <c r="D365" s="26"/>
      <c r="E365" s="26"/>
      <c r="F365" s="26"/>
      <c r="G365" s="26"/>
      <c r="H365" s="26"/>
    </row>
    <row r="366" spans="2:8" x14ac:dyDescent="0.25">
      <c r="B366" s="26"/>
      <c r="C366" s="37"/>
      <c r="D366" s="26"/>
      <c r="E366" s="26"/>
      <c r="F366" s="26"/>
      <c r="G366" s="26"/>
      <c r="H366" s="26"/>
    </row>
    <row r="367" spans="2:8" x14ac:dyDescent="0.25">
      <c r="B367" s="26"/>
      <c r="C367" s="37"/>
      <c r="D367" s="26"/>
      <c r="E367" s="26"/>
      <c r="F367" s="26"/>
      <c r="G367" s="26"/>
      <c r="H367" s="26"/>
    </row>
    <row r="368" spans="2:8" x14ac:dyDescent="0.25">
      <c r="B368" s="26"/>
      <c r="C368" s="37"/>
      <c r="D368" s="26"/>
      <c r="E368" s="26"/>
      <c r="F368" s="26"/>
      <c r="G368" s="26"/>
      <c r="H368" s="26"/>
    </row>
    <row r="369" spans="2:8" x14ac:dyDescent="0.25">
      <c r="B369" s="26"/>
      <c r="C369" s="37"/>
      <c r="D369" s="26"/>
      <c r="E369" s="26"/>
      <c r="F369" s="26"/>
      <c r="G369" s="26"/>
      <c r="H369" s="2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K273"/>
  <sheetViews>
    <sheetView showGridLines="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7" sqref="B7"/>
    </sheetView>
  </sheetViews>
  <sheetFormatPr defaultColWidth="9.109375" defaultRowHeight="12" x14ac:dyDescent="0.25"/>
  <cols>
    <col min="1" max="1" width="6.6640625" style="24" customWidth="1"/>
    <col min="2" max="2" width="43.6640625" style="24" customWidth="1"/>
    <col min="3" max="5" width="12.6640625" style="24" customWidth="1"/>
    <col min="6" max="7" width="11.6640625" style="24" customWidth="1"/>
    <col min="8" max="8" width="13.109375" style="24" customWidth="1"/>
    <col min="9" max="9" width="5.6640625" style="24" customWidth="1"/>
    <col min="10" max="16384" width="9.109375" style="40"/>
  </cols>
  <sheetData>
    <row r="1" spans="1:11" ht="15.6" x14ac:dyDescent="0.3">
      <c r="A1" s="182" t="s">
        <v>223</v>
      </c>
      <c r="B1" s="182"/>
      <c r="C1" s="182"/>
      <c r="D1" s="182"/>
      <c r="E1" s="182"/>
      <c r="F1" s="182"/>
      <c r="G1" s="182"/>
      <c r="H1" s="182"/>
    </row>
    <row r="3" spans="1:11" ht="15.6" x14ac:dyDescent="0.3">
      <c r="A3" s="94" t="s">
        <v>0</v>
      </c>
      <c r="C3" s="183"/>
      <c r="D3" s="183"/>
      <c r="E3" s="53"/>
      <c r="F3" s="54"/>
      <c r="G3" s="54"/>
      <c r="H3" s="54"/>
      <c r="I3" s="26"/>
    </row>
    <row r="4" spans="1:11" ht="15.6" x14ac:dyDescent="0.3">
      <c r="A4" s="95" t="s">
        <v>225</v>
      </c>
      <c r="C4" s="39"/>
      <c r="D4" s="39"/>
      <c r="E4" s="39"/>
      <c r="F4" s="55"/>
      <c r="G4" s="55"/>
      <c r="H4" s="55"/>
      <c r="I4" s="26"/>
    </row>
    <row r="5" spans="1:11" ht="13.8" x14ac:dyDescent="0.4">
      <c r="B5" s="25"/>
      <c r="C5" s="26"/>
      <c r="D5" s="26"/>
      <c r="E5" s="26"/>
      <c r="F5" s="26"/>
      <c r="G5" s="26"/>
      <c r="H5" s="26"/>
    </row>
    <row r="6" spans="1:11" ht="13.8" x14ac:dyDescent="0.4">
      <c r="A6" s="43"/>
      <c r="B6" s="1"/>
      <c r="C6" s="27"/>
      <c r="D6" s="28"/>
      <c r="E6" s="28"/>
      <c r="F6" s="27"/>
      <c r="G6" s="27"/>
      <c r="H6" s="27"/>
    </row>
    <row r="7" spans="1:11" ht="13.2" x14ac:dyDescent="0.35">
      <c r="A7" s="23"/>
      <c r="B7" s="22"/>
      <c r="C7" s="184" t="s">
        <v>4</v>
      </c>
      <c r="D7" s="184"/>
      <c r="E7" s="184"/>
      <c r="F7" s="184" t="s">
        <v>6</v>
      </c>
      <c r="G7" s="184"/>
      <c r="H7" s="184"/>
    </row>
    <row r="8" spans="1:11" s="62" customFormat="1" ht="13.2" x14ac:dyDescent="0.35">
      <c r="A8" s="23" t="s">
        <v>3</v>
      </c>
      <c r="B8" s="72" t="s">
        <v>7</v>
      </c>
      <c r="C8" s="75" t="s">
        <v>1</v>
      </c>
      <c r="D8" s="75" t="s">
        <v>2</v>
      </c>
      <c r="E8" s="75" t="s">
        <v>5</v>
      </c>
      <c r="F8" s="75" t="s">
        <v>1</v>
      </c>
      <c r="G8" s="75" t="s">
        <v>2</v>
      </c>
      <c r="H8" s="75" t="s">
        <v>5</v>
      </c>
      <c r="I8" s="61"/>
    </row>
    <row r="9" spans="1:11" x14ac:dyDescent="0.25">
      <c r="A9" s="44"/>
      <c r="B9" s="4"/>
      <c r="C9" s="11"/>
      <c r="D9" s="11"/>
      <c r="E9" s="11"/>
      <c r="F9" s="41"/>
      <c r="G9" s="41"/>
      <c r="H9" s="41"/>
    </row>
    <row r="10" spans="1:11" x14ac:dyDescent="0.25">
      <c r="A10" s="29">
        <v>263</v>
      </c>
      <c r="B10" s="4" t="s">
        <v>11</v>
      </c>
      <c r="C10" s="5">
        <v>38783</v>
      </c>
      <c r="D10" s="5">
        <v>0</v>
      </c>
      <c r="E10" s="5">
        <v>38783</v>
      </c>
      <c r="F10" s="79">
        <v>1.6339119999999999E-2</v>
      </c>
      <c r="G10" s="79">
        <v>0</v>
      </c>
      <c r="H10" s="79">
        <v>1.6339119999999999E-2</v>
      </c>
      <c r="K10" s="74"/>
    </row>
    <row r="11" spans="1:11" x14ac:dyDescent="0.25">
      <c r="A11" s="29">
        <v>266</v>
      </c>
      <c r="B11" s="4" t="s">
        <v>12</v>
      </c>
      <c r="C11" s="7">
        <v>8993</v>
      </c>
      <c r="D11" s="67">
        <v>0</v>
      </c>
      <c r="E11" s="7">
        <v>8993</v>
      </c>
      <c r="F11" s="79">
        <v>3.7887099999999998E-3</v>
      </c>
      <c r="G11" s="79">
        <v>0</v>
      </c>
      <c r="H11" s="79">
        <v>3.7887099999999998E-3</v>
      </c>
    </row>
    <row r="12" spans="1:11" x14ac:dyDescent="0.25">
      <c r="A12" s="29">
        <v>269</v>
      </c>
      <c r="B12" s="4" t="s">
        <v>13</v>
      </c>
      <c r="C12" s="7">
        <v>19924</v>
      </c>
      <c r="D12" s="67">
        <v>0</v>
      </c>
      <c r="E12" s="7">
        <v>19924</v>
      </c>
      <c r="F12" s="79">
        <v>8.3938999999999993E-3</v>
      </c>
      <c r="G12" s="79">
        <v>0</v>
      </c>
      <c r="H12" s="79">
        <v>8.3938999999999993E-3</v>
      </c>
    </row>
    <row r="13" spans="1:11" x14ac:dyDescent="0.25">
      <c r="A13" s="29">
        <v>270</v>
      </c>
      <c r="B13" s="4" t="s">
        <v>14</v>
      </c>
      <c r="C13" s="7">
        <v>20935</v>
      </c>
      <c r="D13" s="67">
        <v>0</v>
      </c>
      <c r="E13" s="7">
        <v>20935</v>
      </c>
      <c r="F13" s="79">
        <v>8.8198300000000007E-3</v>
      </c>
      <c r="G13" s="79">
        <v>0</v>
      </c>
      <c r="H13" s="79">
        <v>8.8198300000000007E-3</v>
      </c>
    </row>
    <row r="14" spans="1:11" x14ac:dyDescent="0.25">
      <c r="A14" s="29">
        <v>273</v>
      </c>
      <c r="B14" s="4" t="s">
        <v>15</v>
      </c>
      <c r="C14" s="7">
        <v>29522</v>
      </c>
      <c r="D14" s="67">
        <v>0</v>
      </c>
      <c r="E14" s="7">
        <v>29522</v>
      </c>
      <c r="F14" s="79">
        <v>1.2437500000000001E-2</v>
      </c>
      <c r="G14" s="79">
        <v>0</v>
      </c>
      <c r="H14" s="79">
        <v>1.2437500000000001E-2</v>
      </c>
    </row>
    <row r="15" spans="1:11" ht="13.8" x14ac:dyDescent="0.4">
      <c r="A15" s="29">
        <v>500</v>
      </c>
      <c r="B15" s="4" t="s">
        <v>16</v>
      </c>
      <c r="C15" s="9">
        <v>10427</v>
      </c>
      <c r="D15" s="68">
        <v>0</v>
      </c>
      <c r="E15" s="9">
        <v>10427</v>
      </c>
      <c r="F15" s="84">
        <v>4.3928500000000002E-3</v>
      </c>
      <c r="G15" s="84">
        <v>0</v>
      </c>
      <c r="H15" s="85">
        <v>4.3928500000000002E-3</v>
      </c>
    </row>
    <row r="16" spans="1:11" x14ac:dyDescent="0.25">
      <c r="A16" s="30"/>
      <c r="B16" s="11"/>
      <c r="C16" s="42"/>
      <c r="D16" s="42"/>
      <c r="E16" s="20"/>
      <c r="F16" s="13"/>
      <c r="G16" s="14"/>
      <c r="H16" s="14"/>
    </row>
    <row r="17" spans="1:9" x14ac:dyDescent="0.25">
      <c r="A17" s="30"/>
      <c r="B17" s="11" t="s">
        <v>212</v>
      </c>
      <c r="C17" s="12">
        <f t="shared" ref="C17:H17" si="0">SUM(C10:C15)</f>
        <v>128584</v>
      </c>
      <c r="D17" s="12">
        <f t="shared" si="0"/>
        <v>0</v>
      </c>
      <c r="E17" s="12">
        <f t="shared" si="0"/>
        <v>128584</v>
      </c>
      <c r="F17" s="82">
        <f t="shared" si="0"/>
        <v>5.4171910000000004E-2</v>
      </c>
      <c r="G17" s="82">
        <f t="shared" si="0"/>
        <v>0</v>
      </c>
      <c r="H17" s="82">
        <f t="shared" si="0"/>
        <v>5.4171910000000004E-2</v>
      </c>
      <c r="I17" s="26"/>
    </row>
    <row r="18" spans="1:9" x14ac:dyDescent="0.25">
      <c r="B18" s="26"/>
      <c r="C18" s="33"/>
      <c r="D18" s="34"/>
      <c r="E18" s="35"/>
      <c r="F18" s="35"/>
      <c r="G18" s="26"/>
      <c r="H18" s="26"/>
      <c r="I18" s="26"/>
    </row>
    <row r="19" spans="1:9" x14ac:dyDescent="0.25">
      <c r="B19" s="26"/>
      <c r="C19" s="33"/>
      <c r="D19" s="35"/>
      <c r="E19" s="35"/>
      <c r="F19" s="45"/>
      <c r="G19" s="36"/>
      <c r="H19" s="36"/>
    </row>
    <row r="20" spans="1:9" ht="13.8" x14ac:dyDescent="0.4">
      <c r="A20" s="43"/>
      <c r="B20" s="1"/>
      <c r="C20" s="48"/>
      <c r="D20" s="49"/>
      <c r="E20" s="49"/>
      <c r="F20" s="27"/>
      <c r="G20" s="27"/>
      <c r="H20" s="27"/>
    </row>
    <row r="21" spans="1:9" ht="13.2" x14ac:dyDescent="0.35">
      <c r="A21" s="23"/>
      <c r="B21" s="22"/>
      <c r="C21" s="184" t="s">
        <v>4</v>
      </c>
      <c r="D21" s="184"/>
      <c r="E21" s="184"/>
      <c r="F21" s="184" t="s">
        <v>6</v>
      </c>
      <c r="G21" s="184"/>
      <c r="H21" s="184"/>
    </row>
    <row r="22" spans="1:9" s="62" customFormat="1" ht="13.2" x14ac:dyDescent="0.35">
      <c r="A22" s="23" t="s">
        <v>3</v>
      </c>
      <c r="B22" s="72" t="s">
        <v>214</v>
      </c>
      <c r="C22" s="75" t="s">
        <v>1</v>
      </c>
      <c r="D22" s="75" t="s">
        <v>2</v>
      </c>
      <c r="E22" s="75" t="s">
        <v>5</v>
      </c>
      <c r="F22" s="75" t="s">
        <v>1</v>
      </c>
      <c r="G22" s="75" t="s">
        <v>2</v>
      </c>
      <c r="H22" s="75" t="s">
        <v>5</v>
      </c>
      <c r="I22" s="61"/>
    </row>
    <row r="23" spans="1:9" x14ac:dyDescent="0.25">
      <c r="A23" s="44"/>
      <c r="B23" s="4"/>
      <c r="C23" s="11"/>
      <c r="D23" s="11"/>
      <c r="E23" s="11"/>
      <c r="F23" s="41"/>
      <c r="G23" s="41"/>
      <c r="H23" s="41"/>
    </row>
    <row r="24" spans="1:9" x14ac:dyDescent="0.25">
      <c r="A24" s="29">
        <v>805</v>
      </c>
      <c r="B24" s="4" t="s">
        <v>18</v>
      </c>
      <c r="C24" s="5">
        <v>823</v>
      </c>
      <c r="D24" s="5">
        <v>0</v>
      </c>
      <c r="E24" s="5">
        <v>823</v>
      </c>
      <c r="F24" s="79">
        <v>3.4673000000000001E-4</v>
      </c>
      <c r="G24" s="79">
        <v>0</v>
      </c>
      <c r="H24" s="79">
        <v>3.4673000000000001E-4</v>
      </c>
    </row>
    <row r="25" spans="1:9" x14ac:dyDescent="0.25">
      <c r="A25" s="29">
        <v>806</v>
      </c>
      <c r="B25" s="4" t="s">
        <v>19</v>
      </c>
      <c r="C25" s="7">
        <v>142</v>
      </c>
      <c r="D25" s="67">
        <v>0</v>
      </c>
      <c r="E25" s="7">
        <v>142</v>
      </c>
      <c r="F25" s="79">
        <v>5.982E-5</v>
      </c>
      <c r="G25" s="79">
        <v>0</v>
      </c>
      <c r="H25" s="79">
        <v>5.982E-5</v>
      </c>
    </row>
    <row r="26" spans="1:9" x14ac:dyDescent="0.25">
      <c r="A26" s="29">
        <v>807</v>
      </c>
      <c r="B26" s="4" t="s">
        <v>20</v>
      </c>
      <c r="C26" s="7">
        <v>91</v>
      </c>
      <c r="D26" s="67">
        <v>0</v>
      </c>
      <c r="E26" s="7">
        <v>91</v>
      </c>
      <c r="F26" s="79">
        <v>3.8340000000000002E-5</v>
      </c>
      <c r="G26" s="79">
        <v>0</v>
      </c>
      <c r="H26" s="79">
        <v>3.8340000000000002E-5</v>
      </c>
    </row>
    <row r="27" spans="1:9" ht="13.8" x14ac:dyDescent="0.4">
      <c r="A27" s="29">
        <v>809</v>
      </c>
      <c r="B27" s="4" t="s">
        <v>21</v>
      </c>
      <c r="C27" s="9">
        <v>43</v>
      </c>
      <c r="D27" s="68">
        <v>0</v>
      </c>
      <c r="E27" s="9">
        <v>43</v>
      </c>
      <c r="F27" s="85">
        <v>1.8119999999999999E-5</v>
      </c>
      <c r="G27" s="85">
        <v>0</v>
      </c>
      <c r="H27" s="85">
        <v>1.8119999999999999E-5</v>
      </c>
    </row>
    <row r="28" spans="1:9" x14ac:dyDescent="0.25">
      <c r="A28" s="30"/>
      <c r="B28" s="11"/>
      <c r="C28" s="42"/>
      <c r="D28" s="42"/>
      <c r="E28" s="20"/>
      <c r="F28" s="13"/>
      <c r="G28" s="13"/>
      <c r="H28" s="13"/>
    </row>
    <row r="29" spans="1:9" x14ac:dyDescent="0.25">
      <c r="A29" s="30"/>
      <c r="B29" s="11" t="s">
        <v>218</v>
      </c>
      <c r="C29" s="12">
        <f t="shared" ref="C29:H29" si="1">SUM(C24:C27)</f>
        <v>1099</v>
      </c>
      <c r="D29" s="12">
        <f t="shared" si="1"/>
        <v>0</v>
      </c>
      <c r="E29" s="12">
        <f t="shared" si="1"/>
        <v>1099</v>
      </c>
      <c r="F29" s="82">
        <f t="shared" si="1"/>
        <v>4.6300999999999997E-4</v>
      </c>
      <c r="G29" s="82">
        <f t="shared" si="1"/>
        <v>0</v>
      </c>
      <c r="H29" s="82">
        <f t="shared" si="1"/>
        <v>4.6300999999999997E-4</v>
      </c>
      <c r="I29" s="26"/>
    </row>
    <row r="30" spans="1:9" x14ac:dyDescent="0.25">
      <c r="B30" s="26"/>
      <c r="C30" s="46"/>
      <c r="D30" s="26"/>
      <c r="E30" s="26"/>
      <c r="F30" s="26"/>
      <c r="G30" s="26"/>
      <c r="H30" s="35"/>
      <c r="I30" s="26"/>
    </row>
    <row r="31" spans="1:9" x14ac:dyDescent="0.25">
      <c r="B31" s="26"/>
      <c r="C31" s="37"/>
      <c r="D31" s="26"/>
      <c r="E31" s="26"/>
      <c r="F31" s="26"/>
      <c r="G31" s="26"/>
      <c r="H31" s="35"/>
      <c r="I31" s="26"/>
    </row>
    <row r="32" spans="1:9" ht="13.8" x14ac:dyDescent="0.4">
      <c r="A32" s="43"/>
      <c r="B32" s="1"/>
      <c r="C32" s="50"/>
      <c r="D32" s="28"/>
      <c r="E32" s="28"/>
      <c r="F32" s="27"/>
      <c r="G32" s="27"/>
      <c r="H32" s="51"/>
      <c r="I32" s="26"/>
    </row>
    <row r="33" spans="1:9" ht="13.2" x14ac:dyDescent="0.35">
      <c r="A33" s="23"/>
      <c r="B33" s="22"/>
      <c r="C33" s="184" t="s">
        <v>4</v>
      </c>
      <c r="D33" s="184"/>
      <c r="E33" s="184"/>
      <c r="F33" s="184" t="s">
        <v>6</v>
      </c>
      <c r="G33" s="184"/>
      <c r="H33" s="184"/>
      <c r="I33" s="26"/>
    </row>
    <row r="34" spans="1:9" s="62" customFormat="1" ht="13.2" x14ac:dyDescent="0.35">
      <c r="A34" s="22" t="s">
        <v>3</v>
      </c>
      <c r="B34" s="73" t="s">
        <v>215</v>
      </c>
      <c r="C34" s="75" t="s">
        <v>1</v>
      </c>
      <c r="D34" s="75" t="s">
        <v>2</v>
      </c>
      <c r="E34" s="75" t="s">
        <v>5</v>
      </c>
      <c r="F34" s="75" t="s">
        <v>1</v>
      </c>
      <c r="G34" s="75" t="s">
        <v>2</v>
      </c>
      <c r="H34" s="75" t="s">
        <v>5</v>
      </c>
      <c r="I34" s="52"/>
    </row>
    <row r="35" spans="1:9" x14ac:dyDescent="0.25">
      <c r="A35" s="29"/>
      <c r="B35" s="4"/>
      <c r="C35" s="11"/>
      <c r="D35" s="11"/>
      <c r="E35" s="11"/>
      <c r="F35" s="41"/>
      <c r="G35" s="41"/>
      <c r="H35" s="41"/>
    </row>
    <row r="36" spans="1:9" x14ac:dyDescent="0.25">
      <c r="A36" s="29">
        <v>301</v>
      </c>
      <c r="B36" s="4" t="s">
        <v>22</v>
      </c>
      <c r="C36" s="5">
        <v>4181</v>
      </c>
      <c r="D36" s="5">
        <v>0</v>
      </c>
      <c r="E36" s="5">
        <v>4181</v>
      </c>
      <c r="F36" s="79">
        <v>1.76144E-3</v>
      </c>
      <c r="G36" s="79">
        <v>0</v>
      </c>
      <c r="H36" s="79">
        <v>1.76144E-3</v>
      </c>
    </row>
    <row r="37" spans="1:9" x14ac:dyDescent="0.25">
      <c r="A37" s="29">
        <v>302</v>
      </c>
      <c r="B37" s="4" t="s">
        <v>23</v>
      </c>
      <c r="C37" s="7">
        <v>4090</v>
      </c>
      <c r="D37" s="67">
        <v>0</v>
      </c>
      <c r="E37" s="7">
        <v>4090</v>
      </c>
      <c r="F37" s="79">
        <v>1.7231E-3</v>
      </c>
      <c r="G37" s="79">
        <v>0</v>
      </c>
      <c r="H37" s="79">
        <v>1.7231E-3</v>
      </c>
    </row>
    <row r="38" spans="1:9" x14ac:dyDescent="0.25">
      <c r="A38" s="29">
        <v>303</v>
      </c>
      <c r="B38" s="4" t="s">
        <v>24</v>
      </c>
      <c r="C38" s="67">
        <v>0</v>
      </c>
      <c r="D38" s="67">
        <v>0</v>
      </c>
      <c r="E38" s="67">
        <v>0</v>
      </c>
      <c r="F38" s="79">
        <v>0</v>
      </c>
      <c r="G38" s="79">
        <v>0</v>
      </c>
      <c r="H38" s="79">
        <v>0</v>
      </c>
    </row>
    <row r="39" spans="1:9" x14ac:dyDescent="0.25">
      <c r="A39" s="29">
        <v>304</v>
      </c>
      <c r="B39" s="4" t="s">
        <v>25</v>
      </c>
      <c r="C39" s="7">
        <v>3184</v>
      </c>
      <c r="D39" s="67">
        <v>0</v>
      </c>
      <c r="E39" s="7">
        <v>3184</v>
      </c>
      <c r="F39" s="79">
        <v>1.3414099999999999E-3</v>
      </c>
      <c r="G39" s="79">
        <v>0</v>
      </c>
      <c r="H39" s="79">
        <v>1.3414099999999999E-3</v>
      </c>
    </row>
    <row r="40" spans="1:9" x14ac:dyDescent="0.25">
      <c r="A40" s="29">
        <v>305</v>
      </c>
      <c r="B40" s="4" t="s">
        <v>26</v>
      </c>
      <c r="C40" s="7">
        <v>3605</v>
      </c>
      <c r="D40" s="67">
        <v>0</v>
      </c>
      <c r="E40" s="7">
        <v>3605</v>
      </c>
      <c r="F40" s="79">
        <v>1.51877E-3</v>
      </c>
      <c r="G40" s="79">
        <v>0</v>
      </c>
      <c r="H40" s="79">
        <v>1.51877E-3</v>
      </c>
    </row>
    <row r="41" spans="1:9" x14ac:dyDescent="0.25">
      <c r="A41" s="29">
        <v>308</v>
      </c>
      <c r="B41" s="4" t="s">
        <v>224</v>
      </c>
      <c r="C41" s="7">
        <v>87</v>
      </c>
      <c r="D41" s="67">
        <v>0</v>
      </c>
      <c r="E41" s="7">
        <v>87</v>
      </c>
      <c r="F41" s="79">
        <v>3.6650000000000003E-5</v>
      </c>
      <c r="G41" s="79">
        <v>0</v>
      </c>
      <c r="H41" s="79">
        <v>3.6650000000000003E-5</v>
      </c>
    </row>
    <row r="42" spans="1:9" x14ac:dyDescent="0.25">
      <c r="A42" s="29">
        <v>316</v>
      </c>
      <c r="B42" s="4" t="s">
        <v>27</v>
      </c>
      <c r="C42" s="7">
        <v>1492</v>
      </c>
      <c r="D42" s="67">
        <v>0</v>
      </c>
      <c r="E42" s="7">
        <v>1492</v>
      </c>
      <c r="F42" s="79">
        <v>6.2856999999999995E-4</v>
      </c>
      <c r="G42" s="79">
        <v>0</v>
      </c>
      <c r="H42" s="79">
        <v>6.2856999999999995E-4</v>
      </c>
    </row>
    <row r="43" spans="1:9" x14ac:dyDescent="0.25">
      <c r="A43" s="29">
        <v>318</v>
      </c>
      <c r="B43" s="4" t="s">
        <v>28</v>
      </c>
      <c r="C43" s="7">
        <v>7143</v>
      </c>
      <c r="D43" s="67">
        <v>0</v>
      </c>
      <c r="E43" s="7">
        <v>7143</v>
      </c>
      <c r="F43" s="79">
        <v>3.0093199999999998E-3</v>
      </c>
      <c r="G43" s="79">
        <v>0</v>
      </c>
      <c r="H43" s="79">
        <v>3.0093199999999998E-3</v>
      </c>
    </row>
    <row r="44" spans="1:9" x14ac:dyDescent="0.25">
      <c r="A44" s="29">
        <v>320</v>
      </c>
      <c r="B44" s="4" t="s">
        <v>29</v>
      </c>
      <c r="C44" s="7">
        <v>1829</v>
      </c>
      <c r="D44" s="67">
        <v>0</v>
      </c>
      <c r="E44" s="7">
        <v>1829</v>
      </c>
      <c r="F44" s="79">
        <v>7.7054999999999995E-4</v>
      </c>
      <c r="G44" s="79">
        <v>0</v>
      </c>
      <c r="H44" s="79">
        <v>7.7054999999999995E-4</v>
      </c>
    </row>
    <row r="45" spans="1:9" x14ac:dyDescent="0.25">
      <c r="A45" s="29">
        <v>330</v>
      </c>
      <c r="B45" s="4" t="s">
        <v>30</v>
      </c>
      <c r="C45" s="7">
        <v>1331</v>
      </c>
      <c r="D45" s="67">
        <v>0</v>
      </c>
      <c r="E45" s="7">
        <v>1331</v>
      </c>
      <c r="F45" s="79">
        <v>5.6074E-4</v>
      </c>
      <c r="G45" s="79">
        <v>0</v>
      </c>
      <c r="H45" s="79">
        <v>5.6074E-4</v>
      </c>
    </row>
    <row r="46" spans="1:9" x14ac:dyDescent="0.25">
      <c r="A46" s="29">
        <v>345</v>
      </c>
      <c r="B46" s="4" t="s">
        <v>31</v>
      </c>
      <c r="C46" s="7">
        <v>11211</v>
      </c>
      <c r="D46" s="67">
        <v>0</v>
      </c>
      <c r="E46" s="7">
        <v>11211</v>
      </c>
      <c r="F46" s="79">
        <v>4.7231499999999997E-3</v>
      </c>
      <c r="G46" s="79">
        <v>0</v>
      </c>
      <c r="H46" s="79">
        <v>4.7231499999999997E-3</v>
      </c>
    </row>
    <row r="47" spans="1:9" x14ac:dyDescent="0.25">
      <c r="A47" s="29">
        <v>400</v>
      </c>
      <c r="B47" s="4" t="s">
        <v>17</v>
      </c>
      <c r="C47" s="7">
        <v>6953</v>
      </c>
      <c r="D47" s="67">
        <v>0</v>
      </c>
      <c r="E47" s="7">
        <v>6953</v>
      </c>
      <c r="F47" s="79">
        <v>2.9292699999999999E-3</v>
      </c>
      <c r="G47" s="79">
        <v>0</v>
      </c>
      <c r="H47" s="79">
        <v>2.9292699999999999E-3</v>
      </c>
    </row>
    <row r="48" spans="1:9" ht="13.8" x14ac:dyDescent="0.4">
      <c r="A48" s="29">
        <v>728</v>
      </c>
      <c r="B48" s="4" t="s">
        <v>32</v>
      </c>
      <c r="C48" s="9">
        <v>4</v>
      </c>
      <c r="D48" s="68">
        <v>0</v>
      </c>
      <c r="E48" s="9">
        <v>4</v>
      </c>
      <c r="F48" s="85">
        <v>1.6899999999999999E-6</v>
      </c>
      <c r="G48" s="85">
        <v>0</v>
      </c>
      <c r="H48" s="85">
        <v>1.6899999999999999E-6</v>
      </c>
    </row>
    <row r="49" spans="1:9" x14ac:dyDescent="0.25">
      <c r="A49" s="30"/>
      <c r="B49" s="11"/>
      <c r="C49" s="42"/>
      <c r="D49" s="20"/>
      <c r="E49" s="20"/>
      <c r="F49" s="86"/>
      <c r="G49" s="86"/>
      <c r="H49" s="86"/>
    </row>
    <row r="50" spans="1:9" x14ac:dyDescent="0.25">
      <c r="A50" s="30"/>
      <c r="B50" s="11" t="s">
        <v>219</v>
      </c>
      <c r="C50" s="12">
        <f t="shared" ref="C50:H50" si="2">SUM(C36:C48)</f>
        <v>45110</v>
      </c>
      <c r="D50" s="12">
        <f t="shared" si="2"/>
        <v>0</v>
      </c>
      <c r="E50" s="12">
        <f t="shared" si="2"/>
        <v>45110</v>
      </c>
      <c r="F50" s="81">
        <f t="shared" si="2"/>
        <v>1.900466E-2</v>
      </c>
      <c r="G50" s="81">
        <f t="shared" si="2"/>
        <v>0</v>
      </c>
      <c r="H50" s="81">
        <f t="shared" si="2"/>
        <v>1.900466E-2</v>
      </c>
    </row>
    <row r="51" spans="1:9" s="62" customFormat="1" ht="11.4" x14ac:dyDescent="0.2">
      <c r="A51" s="56"/>
      <c r="B51" s="22"/>
      <c r="C51" s="57"/>
      <c r="D51" s="58"/>
      <c r="E51" s="57"/>
      <c r="F51" s="59"/>
      <c r="G51" s="60"/>
      <c r="H51" s="60"/>
      <c r="I51" s="61"/>
    </row>
    <row r="52" spans="1:9" x14ac:dyDescent="0.25">
      <c r="A52" s="30"/>
      <c r="B52" s="11"/>
      <c r="C52" s="12"/>
      <c r="D52" s="11"/>
      <c r="E52" s="5"/>
      <c r="F52" s="38"/>
      <c r="G52" s="47"/>
      <c r="H52" s="47"/>
      <c r="I52" s="34"/>
    </row>
    <row r="53" spans="1:9" ht="13.8" x14ac:dyDescent="0.4">
      <c r="A53" s="43"/>
      <c r="B53" s="1"/>
      <c r="C53" s="50"/>
      <c r="D53" s="28"/>
      <c r="E53" s="28"/>
      <c r="F53" s="27"/>
      <c r="G53" s="27"/>
      <c r="H53" s="51"/>
      <c r="I53" s="26"/>
    </row>
    <row r="54" spans="1:9" ht="13.2" x14ac:dyDescent="0.35">
      <c r="A54" s="23"/>
      <c r="B54" s="22" t="s">
        <v>8</v>
      </c>
      <c r="C54" s="184" t="s">
        <v>4</v>
      </c>
      <c r="D54" s="184"/>
      <c r="E54" s="184"/>
      <c r="F54" s="184" t="s">
        <v>6</v>
      </c>
      <c r="G54" s="184"/>
      <c r="H54" s="184"/>
    </row>
    <row r="55" spans="1:9" s="62" customFormat="1" ht="13.2" x14ac:dyDescent="0.35">
      <c r="A55" s="52" t="s">
        <v>3</v>
      </c>
      <c r="B55" s="52" t="s">
        <v>9</v>
      </c>
      <c r="C55" s="75" t="s">
        <v>1</v>
      </c>
      <c r="D55" s="75" t="s">
        <v>2</v>
      </c>
      <c r="E55" s="75" t="s">
        <v>5</v>
      </c>
      <c r="F55" s="75" t="s">
        <v>1</v>
      </c>
      <c r="G55" s="75" t="s">
        <v>2</v>
      </c>
      <c r="H55" s="75" t="s">
        <v>5</v>
      </c>
      <c r="I55" s="52"/>
    </row>
    <row r="56" spans="1:9" x14ac:dyDescent="0.25">
      <c r="B56" s="26"/>
      <c r="C56" s="63"/>
      <c r="D56" s="26"/>
      <c r="E56" s="63"/>
      <c r="F56" s="26"/>
      <c r="G56" s="26"/>
      <c r="H56" s="26"/>
      <c r="I56" s="26"/>
    </row>
    <row r="57" spans="1:9" x14ac:dyDescent="0.25">
      <c r="A57" s="24">
        <v>1</v>
      </c>
      <c r="B57" s="26" t="s">
        <v>33</v>
      </c>
      <c r="C57" s="46">
        <v>0</v>
      </c>
      <c r="D57" s="39">
        <v>7074</v>
      </c>
      <c r="E57" s="46">
        <v>7074</v>
      </c>
      <c r="F57" s="87">
        <v>0</v>
      </c>
      <c r="G57" s="87">
        <v>2.9802499999999998E-3</v>
      </c>
      <c r="H57" s="87">
        <v>2.9802499999999998E-3</v>
      </c>
      <c r="I57" s="26"/>
    </row>
    <row r="58" spans="1:9" x14ac:dyDescent="0.25">
      <c r="A58" s="24">
        <v>2</v>
      </c>
      <c r="B58" s="26" t="s">
        <v>34</v>
      </c>
      <c r="C58" s="67">
        <v>0</v>
      </c>
      <c r="D58" s="65">
        <v>8643</v>
      </c>
      <c r="E58" s="64">
        <v>8643</v>
      </c>
      <c r="F58" s="87">
        <v>0</v>
      </c>
      <c r="G58" s="87">
        <v>3.6412599999999999E-3</v>
      </c>
      <c r="H58" s="87">
        <v>3.6412599999999999E-3</v>
      </c>
      <c r="I58" s="26"/>
    </row>
    <row r="59" spans="1:9" x14ac:dyDescent="0.25">
      <c r="A59" s="24">
        <v>3</v>
      </c>
      <c r="B59" s="26" t="s">
        <v>35</v>
      </c>
      <c r="C59" s="67">
        <v>0</v>
      </c>
      <c r="D59" s="65">
        <v>10973</v>
      </c>
      <c r="E59" s="64">
        <v>10973</v>
      </c>
      <c r="F59" s="87">
        <v>0</v>
      </c>
      <c r="G59" s="87">
        <v>4.6228800000000002E-3</v>
      </c>
      <c r="H59" s="87">
        <v>4.6228800000000002E-3</v>
      </c>
      <c r="I59" s="26"/>
    </row>
    <row r="60" spans="1:9" x14ac:dyDescent="0.25">
      <c r="A60" s="24">
        <v>4</v>
      </c>
      <c r="B60" s="26" t="s">
        <v>36</v>
      </c>
      <c r="C60" s="67">
        <v>0</v>
      </c>
      <c r="D60" s="65">
        <v>3418</v>
      </c>
      <c r="E60" s="64">
        <v>3418</v>
      </c>
      <c r="F60" s="87">
        <v>0</v>
      </c>
      <c r="G60" s="87">
        <v>1.4399899999999999E-3</v>
      </c>
      <c r="H60" s="87">
        <v>1.4399899999999999E-3</v>
      </c>
      <c r="I60" s="26"/>
    </row>
    <row r="61" spans="1:9" x14ac:dyDescent="0.25">
      <c r="A61" s="24">
        <v>5</v>
      </c>
      <c r="B61" s="26" t="s">
        <v>37</v>
      </c>
      <c r="C61" s="67">
        <v>0</v>
      </c>
      <c r="D61" s="65">
        <v>14483</v>
      </c>
      <c r="E61" s="64">
        <v>14483</v>
      </c>
      <c r="F61" s="87">
        <v>0</v>
      </c>
      <c r="G61" s="87">
        <v>6.1016300000000002E-3</v>
      </c>
      <c r="H61" s="87">
        <v>6.1016300000000002E-3</v>
      </c>
      <c r="I61" s="26"/>
    </row>
    <row r="62" spans="1:9" x14ac:dyDescent="0.25">
      <c r="A62" s="24">
        <v>6</v>
      </c>
      <c r="B62" s="26" t="s">
        <v>38</v>
      </c>
      <c r="C62" s="67">
        <v>0</v>
      </c>
      <c r="D62" s="65">
        <v>5177</v>
      </c>
      <c r="E62" s="65">
        <v>5177</v>
      </c>
      <c r="F62" s="87">
        <v>0</v>
      </c>
      <c r="G62" s="87">
        <v>2.1810499999999999E-3</v>
      </c>
      <c r="H62" s="87">
        <v>2.1810499999999999E-3</v>
      </c>
      <c r="I62" s="26"/>
    </row>
    <row r="63" spans="1:9" x14ac:dyDescent="0.25">
      <c r="A63" s="24">
        <v>7</v>
      </c>
      <c r="B63" s="26" t="s">
        <v>39</v>
      </c>
      <c r="C63" s="67">
        <v>0</v>
      </c>
      <c r="D63" s="65">
        <v>3897</v>
      </c>
      <c r="E63" s="65">
        <v>3897</v>
      </c>
      <c r="F63" s="87">
        <v>0</v>
      </c>
      <c r="G63" s="87">
        <v>1.64179E-3</v>
      </c>
      <c r="H63" s="87">
        <v>1.64179E-3</v>
      </c>
      <c r="I63" s="26"/>
    </row>
    <row r="64" spans="1:9" x14ac:dyDescent="0.25">
      <c r="A64" s="24">
        <v>8</v>
      </c>
      <c r="B64" s="26" t="s">
        <v>40</v>
      </c>
      <c r="C64" s="67">
        <v>0</v>
      </c>
      <c r="D64" s="65">
        <v>73769</v>
      </c>
      <c r="E64" s="65">
        <v>73769</v>
      </c>
      <c r="F64" s="87">
        <v>0</v>
      </c>
      <c r="G64" s="87">
        <v>3.107859E-2</v>
      </c>
      <c r="H64" s="87">
        <v>3.107859E-2</v>
      </c>
      <c r="I64" s="26"/>
    </row>
    <row r="65" spans="1:11" x14ac:dyDescent="0.25">
      <c r="A65" s="24">
        <v>9</v>
      </c>
      <c r="B65" s="63" t="s">
        <v>41</v>
      </c>
      <c r="C65" s="67">
        <v>0</v>
      </c>
      <c r="D65" s="65">
        <v>7949</v>
      </c>
      <c r="E65" s="65">
        <v>7949</v>
      </c>
      <c r="F65" s="87">
        <v>0</v>
      </c>
      <c r="G65" s="87">
        <v>3.3488799999999998E-3</v>
      </c>
      <c r="H65" s="87">
        <v>3.3488799999999998E-3</v>
      </c>
      <c r="I65" s="26"/>
    </row>
    <row r="66" spans="1:11" x14ac:dyDescent="0.25">
      <c r="A66" s="24">
        <v>10</v>
      </c>
      <c r="B66" s="26" t="s">
        <v>42</v>
      </c>
      <c r="C66" s="67">
        <v>0</v>
      </c>
      <c r="D66" s="65">
        <v>10322</v>
      </c>
      <c r="E66" s="65">
        <v>10322</v>
      </c>
      <c r="F66" s="87">
        <v>0</v>
      </c>
      <c r="G66" s="87">
        <v>4.3486200000000001E-3</v>
      </c>
      <c r="H66" s="87">
        <v>4.3486200000000001E-3</v>
      </c>
      <c r="I66" s="26"/>
    </row>
    <row r="67" spans="1:11" x14ac:dyDescent="0.25">
      <c r="A67" s="24">
        <v>11</v>
      </c>
      <c r="B67" s="26" t="s">
        <v>43</v>
      </c>
      <c r="C67" s="67">
        <v>0</v>
      </c>
      <c r="D67" s="65">
        <v>10071</v>
      </c>
      <c r="E67" s="65">
        <v>10071</v>
      </c>
      <c r="F67" s="87">
        <v>0</v>
      </c>
      <c r="G67" s="87">
        <v>4.2428700000000001E-3</v>
      </c>
      <c r="H67" s="87">
        <v>4.2428700000000001E-3</v>
      </c>
      <c r="I67" s="26"/>
    </row>
    <row r="68" spans="1:11" x14ac:dyDescent="0.25">
      <c r="A68" s="24">
        <v>12</v>
      </c>
      <c r="B68" s="26" t="s">
        <v>44</v>
      </c>
      <c r="C68" s="67">
        <v>0</v>
      </c>
      <c r="D68" s="65">
        <v>3559</v>
      </c>
      <c r="E68" s="65">
        <v>3559</v>
      </c>
      <c r="F68" s="87">
        <v>0</v>
      </c>
      <c r="G68" s="87">
        <v>1.49939E-3</v>
      </c>
      <c r="H68" s="87">
        <v>1.49939E-3</v>
      </c>
      <c r="I68" s="26"/>
    </row>
    <row r="69" spans="1:11" x14ac:dyDescent="0.25">
      <c r="A69" s="24">
        <v>13</v>
      </c>
      <c r="B69" s="26" t="s">
        <v>45</v>
      </c>
      <c r="C69" s="67">
        <v>0</v>
      </c>
      <c r="D69" s="65">
        <v>5194</v>
      </c>
      <c r="E69" s="65">
        <v>5194</v>
      </c>
      <c r="F69" s="87">
        <v>0</v>
      </c>
      <c r="G69" s="87">
        <v>2.1882099999999999E-3</v>
      </c>
      <c r="H69" s="87">
        <v>2.1882099999999999E-3</v>
      </c>
      <c r="I69" s="26"/>
    </row>
    <row r="70" spans="1:11" x14ac:dyDescent="0.25">
      <c r="A70" s="24">
        <v>14</v>
      </c>
      <c r="B70" s="26" t="s">
        <v>46</v>
      </c>
      <c r="C70" s="67">
        <v>0</v>
      </c>
      <c r="D70" s="65">
        <v>6835</v>
      </c>
      <c r="E70" s="65">
        <v>6835</v>
      </c>
      <c r="F70" s="87">
        <v>0</v>
      </c>
      <c r="G70" s="87">
        <v>2.8795600000000002E-3</v>
      </c>
      <c r="H70" s="87">
        <v>2.8795600000000002E-3</v>
      </c>
      <c r="I70" s="26"/>
    </row>
    <row r="71" spans="1:11" x14ac:dyDescent="0.25">
      <c r="A71" s="24">
        <v>15</v>
      </c>
      <c r="B71" s="26" t="s">
        <v>47</v>
      </c>
      <c r="C71" s="67">
        <v>0</v>
      </c>
      <c r="D71" s="65">
        <v>41179</v>
      </c>
      <c r="E71" s="65">
        <v>41179</v>
      </c>
      <c r="F71" s="87">
        <v>0</v>
      </c>
      <c r="G71" s="87">
        <v>1.7348550000000001E-2</v>
      </c>
      <c r="H71" s="87">
        <v>1.7348550000000001E-2</v>
      </c>
      <c r="I71" s="26"/>
    </row>
    <row r="72" spans="1:11" x14ac:dyDescent="0.25">
      <c r="A72" s="24">
        <v>16</v>
      </c>
      <c r="B72" s="26" t="s">
        <v>48</v>
      </c>
      <c r="C72" s="67">
        <v>0</v>
      </c>
      <c r="D72" s="65">
        <v>5723</v>
      </c>
      <c r="E72" s="65">
        <v>5723</v>
      </c>
      <c r="F72" s="87">
        <v>0</v>
      </c>
      <c r="G72" s="87">
        <v>2.4110799999999999E-3</v>
      </c>
      <c r="H72" s="87">
        <v>2.4110799999999999E-3</v>
      </c>
      <c r="I72" s="26"/>
    </row>
    <row r="73" spans="1:11" x14ac:dyDescent="0.25">
      <c r="A73" s="24">
        <v>17</v>
      </c>
      <c r="B73" s="26" t="s">
        <v>49</v>
      </c>
      <c r="C73" s="67">
        <v>0</v>
      </c>
      <c r="D73" s="65">
        <v>4645</v>
      </c>
      <c r="E73" s="65">
        <v>4645</v>
      </c>
      <c r="F73" s="87">
        <v>0</v>
      </c>
      <c r="G73" s="87">
        <v>1.95692E-3</v>
      </c>
      <c r="H73" s="87">
        <v>1.95692E-3</v>
      </c>
      <c r="I73" s="26"/>
    </row>
    <row r="74" spans="1:11" x14ac:dyDescent="0.25">
      <c r="A74" s="24">
        <v>18</v>
      </c>
      <c r="B74" s="26" t="s">
        <v>50</v>
      </c>
      <c r="C74" s="67">
        <v>0</v>
      </c>
      <c r="D74" s="65">
        <v>9133</v>
      </c>
      <c r="E74" s="65">
        <v>9133</v>
      </c>
      <c r="F74" s="87">
        <v>0</v>
      </c>
      <c r="G74" s="87">
        <v>3.8476999999999999E-3</v>
      </c>
      <c r="H74" s="87">
        <v>3.8476999999999999E-3</v>
      </c>
      <c r="I74" s="26"/>
    </row>
    <row r="75" spans="1:11" x14ac:dyDescent="0.25">
      <c r="A75" s="24">
        <v>19</v>
      </c>
      <c r="B75" s="26" t="s">
        <v>51</v>
      </c>
      <c r="C75" s="67">
        <v>0</v>
      </c>
      <c r="D75" s="65">
        <v>16963</v>
      </c>
      <c r="E75" s="65">
        <v>16963</v>
      </c>
      <c r="F75" s="87">
        <v>0</v>
      </c>
      <c r="G75" s="87">
        <v>7.1464400000000004E-3</v>
      </c>
      <c r="H75" s="87">
        <v>7.1464400000000004E-3</v>
      </c>
      <c r="I75" s="26"/>
    </row>
    <row r="76" spans="1:11" x14ac:dyDescent="0.25">
      <c r="A76" s="24">
        <v>20</v>
      </c>
      <c r="B76" s="26" t="s">
        <v>52</v>
      </c>
      <c r="C76" s="67">
        <v>0</v>
      </c>
      <c r="D76" s="65">
        <v>2145</v>
      </c>
      <c r="E76" s="65">
        <v>2145</v>
      </c>
      <c r="F76" s="87">
        <v>0</v>
      </c>
      <c r="G76" s="87">
        <v>9.0368000000000002E-4</v>
      </c>
      <c r="H76" s="87">
        <v>9.0368000000000002E-4</v>
      </c>
      <c r="I76" s="26"/>
    </row>
    <row r="77" spans="1:11" x14ac:dyDescent="0.25">
      <c r="A77" s="24">
        <v>21</v>
      </c>
      <c r="B77" s="26" t="s">
        <v>53</v>
      </c>
      <c r="C77" s="67">
        <v>0</v>
      </c>
      <c r="D77" s="65">
        <v>6289</v>
      </c>
      <c r="E77" s="65">
        <v>6289</v>
      </c>
      <c r="F77" s="87">
        <v>0</v>
      </c>
      <c r="G77" s="87">
        <v>2.6495300000000002E-3</v>
      </c>
      <c r="H77" s="87">
        <v>2.6495300000000002E-3</v>
      </c>
      <c r="I77" s="26"/>
    </row>
    <row r="78" spans="1:11" x14ac:dyDescent="0.25">
      <c r="A78" s="24">
        <v>22</v>
      </c>
      <c r="B78" s="26" t="s">
        <v>54</v>
      </c>
      <c r="C78" s="67">
        <v>0</v>
      </c>
      <c r="D78" s="65">
        <v>11552</v>
      </c>
      <c r="E78" s="65">
        <v>11552</v>
      </c>
      <c r="F78" s="87">
        <v>0</v>
      </c>
      <c r="G78" s="87">
        <v>4.8668100000000001E-3</v>
      </c>
      <c r="H78" s="87">
        <v>4.8668100000000001E-3</v>
      </c>
      <c r="I78" s="26"/>
    </row>
    <row r="79" spans="1:11" ht="13.8" x14ac:dyDescent="0.4">
      <c r="A79" s="24">
        <v>23</v>
      </c>
      <c r="B79" s="26" t="s">
        <v>55</v>
      </c>
      <c r="C79" s="67">
        <v>0</v>
      </c>
      <c r="D79" s="65">
        <v>5944</v>
      </c>
      <c r="E79" s="65">
        <v>5944</v>
      </c>
      <c r="F79" s="87">
        <v>0</v>
      </c>
      <c r="G79" s="87">
        <v>2.5041799999999999E-3</v>
      </c>
      <c r="H79" s="87">
        <v>2.5041799999999999E-3</v>
      </c>
      <c r="I79" s="26"/>
      <c r="K79" s="76"/>
    </row>
    <row r="80" spans="1:11" x14ac:dyDescent="0.25">
      <c r="A80" s="24">
        <v>24</v>
      </c>
      <c r="B80" s="26" t="s">
        <v>56</v>
      </c>
      <c r="C80" s="67">
        <v>0</v>
      </c>
      <c r="D80" s="65">
        <v>20348</v>
      </c>
      <c r="E80" s="65">
        <v>20348</v>
      </c>
      <c r="F80" s="87">
        <v>0</v>
      </c>
      <c r="G80" s="87">
        <v>8.5725300000000001E-3</v>
      </c>
      <c r="H80" s="87">
        <v>8.5725300000000001E-3</v>
      </c>
      <c r="I80" s="26"/>
    </row>
    <row r="81" spans="1:9" x14ac:dyDescent="0.25">
      <c r="A81" s="24">
        <v>25</v>
      </c>
      <c r="B81" s="26" t="s">
        <v>57</v>
      </c>
      <c r="C81" s="67">
        <v>0</v>
      </c>
      <c r="D81" s="65">
        <v>15688</v>
      </c>
      <c r="E81" s="65">
        <v>15688</v>
      </c>
      <c r="F81" s="87">
        <v>0</v>
      </c>
      <c r="G81" s="87">
        <v>6.6092900000000003E-3</v>
      </c>
      <c r="H81" s="87">
        <v>6.6092900000000003E-3</v>
      </c>
      <c r="I81" s="26"/>
    </row>
    <row r="82" spans="1:9" x14ac:dyDescent="0.25">
      <c r="A82" s="24">
        <v>26</v>
      </c>
      <c r="B82" s="26" t="s">
        <v>58</v>
      </c>
      <c r="C82" s="67">
        <v>0</v>
      </c>
      <c r="D82" s="65">
        <v>8455</v>
      </c>
      <c r="E82" s="65">
        <v>8455</v>
      </c>
      <c r="F82" s="87">
        <v>0</v>
      </c>
      <c r="G82" s="87">
        <v>3.5620600000000001E-3</v>
      </c>
      <c r="H82" s="87">
        <v>3.5620600000000001E-3</v>
      </c>
      <c r="I82" s="26"/>
    </row>
    <row r="83" spans="1:9" x14ac:dyDescent="0.25">
      <c r="A83" s="24">
        <v>27</v>
      </c>
      <c r="B83" s="26" t="s">
        <v>59</v>
      </c>
      <c r="C83" s="67">
        <v>0</v>
      </c>
      <c r="D83" s="65">
        <v>4342</v>
      </c>
      <c r="E83" s="65">
        <v>4342</v>
      </c>
      <c r="F83" s="87">
        <v>0</v>
      </c>
      <c r="G83" s="87">
        <v>1.82927E-3</v>
      </c>
      <c r="H83" s="87">
        <v>1.82927E-3</v>
      </c>
      <c r="I83" s="26"/>
    </row>
    <row r="84" spans="1:9" x14ac:dyDescent="0.25">
      <c r="A84" s="24">
        <v>28</v>
      </c>
      <c r="B84" s="26" t="s">
        <v>60</v>
      </c>
      <c r="C84" s="67">
        <v>0</v>
      </c>
      <c r="D84" s="65">
        <v>3719</v>
      </c>
      <c r="E84" s="65">
        <v>3719</v>
      </c>
      <c r="F84" s="87">
        <v>0</v>
      </c>
      <c r="G84" s="87">
        <v>1.5667999999999999E-3</v>
      </c>
      <c r="H84" s="87">
        <v>1.5667999999999999E-3</v>
      </c>
      <c r="I84" s="26"/>
    </row>
    <row r="85" spans="1:9" x14ac:dyDescent="0.25">
      <c r="A85" s="24">
        <v>29</v>
      </c>
      <c r="B85" s="26" t="s">
        <v>61</v>
      </c>
      <c r="C85" s="67">
        <v>0</v>
      </c>
      <c r="D85" s="65">
        <v>2655</v>
      </c>
      <c r="E85" s="65">
        <v>2655</v>
      </c>
      <c r="F85" s="87">
        <v>0</v>
      </c>
      <c r="G85" s="87">
        <v>1.1185399999999999E-3</v>
      </c>
      <c r="H85" s="87">
        <v>1.1185399999999999E-3</v>
      </c>
      <c r="I85" s="26"/>
    </row>
    <row r="86" spans="1:9" hidden="1" x14ac:dyDescent="0.25">
      <c r="B86" s="26"/>
      <c r="C86" s="37"/>
      <c r="D86" s="66"/>
      <c r="E86" s="66"/>
      <c r="F86" s="35"/>
      <c r="G86" s="35"/>
      <c r="H86" s="35"/>
      <c r="I86" s="26"/>
    </row>
    <row r="87" spans="1:9" ht="13.8" hidden="1" x14ac:dyDescent="0.4">
      <c r="A87" s="43"/>
      <c r="B87" s="1"/>
      <c r="C87" s="50"/>
      <c r="D87" s="28"/>
      <c r="E87" s="28"/>
      <c r="F87" s="27"/>
      <c r="G87" s="27"/>
      <c r="H87" s="51"/>
      <c r="I87" s="26"/>
    </row>
    <row r="88" spans="1:9" ht="13.2" hidden="1" x14ac:dyDescent="0.35">
      <c r="A88" s="23"/>
      <c r="B88" s="22" t="s">
        <v>8</v>
      </c>
      <c r="C88" s="184" t="s">
        <v>4</v>
      </c>
      <c r="D88" s="184"/>
      <c r="E88" s="184"/>
      <c r="F88" s="184" t="s">
        <v>6</v>
      </c>
      <c r="G88" s="184"/>
      <c r="H88" s="184"/>
      <c r="I88" s="26"/>
    </row>
    <row r="89" spans="1:9" s="62" customFormat="1" ht="13.2" hidden="1" x14ac:dyDescent="0.35">
      <c r="A89" s="52" t="s">
        <v>3</v>
      </c>
      <c r="B89" s="52" t="s">
        <v>9</v>
      </c>
      <c r="C89" s="75" t="s">
        <v>1</v>
      </c>
      <c r="D89" s="75" t="s">
        <v>2</v>
      </c>
      <c r="E89" s="75" t="s">
        <v>5</v>
      </c>
      <c r="F89" s="75" t="s">
        <v>1</v>
      </c>
      <c r="G89" s="75" t="s">
        <v>2</v>
      </c>
      <c r="H89" s="75" t="s">
        <v>5</v>
      </c>
      <c r="I89" s="52"/>
    </row>
    <row r="90" spans="1:9" hidden="1" x14ac:dyDescent="0.25">
      <c r="B90" s="26"/>
      <c r="C90" s="63"/>
      <c r="D90" s="26"/>
      <c r="E90" s="26"/>
      <c r="F90" s="26"/>
      <c r="G90" s="26"/>
      <c r="H90" s="26"/>
      <c r="I90" s="26"/>
    </row>
    <row r="91" spans="1:9" x14ac:dyDescent="0.25">
      <c r="A91" s="24">
        <v>30</v>
      </c>
      <c r="B91" s="26" t="s">
        <v>62</v>
      </c>
      <c r="C91" s="67">
        <v>0</v>
      </c>
      <c r="D91" s="65">
        <v>36981</v>
      </c>
      <c r="E91" s="65">
        <v>36981</v>
      </c>
      <c r="F91" s="87">
        <v>0</v>
      </c>
      <c r="G91" s="87">
        <v>1.557995E-2</v>
      </c>
      <c r="H91" s="87">
        <v>1.557995E-2</v>
      </c>
      <c r="I91" s="26"/>
    </row>
    <row r="92" spans="1:9" x14ac:dyDescent="0.25">
      <c r="A92" s="24">
        <v>31</v>
      </c>
      <c r="B92" s="26" t="s">
        <v>63</v>
      </c>
      <c r="C92" s="67">
        <v>0</v>
      </c>
      <c r="D92" s="65">
        <v>5464</v>
      </c>
      <c r="E92" s="65">
        <v>5464</v>
      </c>
      <c r="F92" s="87">
        <v>0</v>
      </c>
      <c r="G92" s="87">
        <v>2.30196E-3</v>
      </c>
      <c r="H92" s="87">
        <v>2.30196E-3</v>
      </c>
      <c r="I92" s="26"/>
    </row>
    <row r="93" spans="1:9" x14ac:dyDescent="0.25">
      <c r="A93" s="24">
        <v>32</v>
      </c>
      <c r="B93" s="26" t="s">
        <v>64</v>
      </c>
      <c r="C93" s="67">
        <v>0</v>
      </c>
      <c r="D93" s="65">
        <v>3228</v>
      </c>
      <c r="E93" s="65">
        <v>3228</v>
      </c>
      <c r="F93" s="87">
        <v>0</v>
      </c>
      <c r="G93" s="87">
        <v>1.35994E-3</v>
      </c>
      <c r="H93" s="87">
        <v>1.35994E-3</v>
      </c>
      <c r="I93" s="26"/>
    </row>
    <row r="94" spans="1:9" x14ac:dyDescent="0.25">
      <c r="A94" s="24">
        <v>33</v>
      </c>
      <c r="B94" s="26" t="s">
        <v>65</v>
      </c>
      <c r="C94" s="67">
        <v>0</v>
      </c>
      <c r="D94" s="65">
        <v>6437</v>
      </c>
      <c r="E94" s="65">
        <v>6437</v>
      </c>
      <c r="F94" s="87">
        <v>0</v>
      </c>
      <c r="G94" s="87">
        <v>2.7118799999999998E-3</v>
      </c>
      <c r="H94" s="87">
        <v>2.7118799999999998E-3</v>
      </c>
      <c r="I94" s="26"/>
    </row>
    <row r="95" spans="1:9" x14ac:dyDescent="0.25">
      <c r="A95" s="24">
        <v>34</v>
      </c>
      <c r="B95" s="26" t="s">
        <v>66</v>
      </c>
      <c r="C95" s="67">
        <v>0</v>
      </c>
      <c r="D95" s="65">
        <v>179971</v>
      </c>
      <c r="E95" s="65">
        <v>179971</v>
      </c>
      <c r="F95" s="87">
        <v>0</v>
      </c>
      <c r="G95" s="87">
        <v>7.5821059999999996E-2</v>
      </c>
      <c r="H95" s="87">
        <v>7.5821059999999996E-2</v>
      </c>
      <c r="I95" s="26"/>
    </row>
    <row r="96" spans="1:9" x14ac:dyDescent="0.25">
      <c r="A96" s="24">
        <v>35</v>
      </c>
      <c r="B96" s="26" t="s">
        <v>67</v>
      </c>
      <c r="C96" s="67">
        <v>0</v>
      </c>
      <c r="D96" s="65">
        <v>6582</v>
      </c>
      <c r="E96" s="65">
        <v>6582</v>
      </c>
      <c r="F96" s="87">
        <v>0</v>
      </c>
      <c r="G96" s="87">
        <v>2.77297E-3</v>
      </c>
      <c r="H96" s="87">
        <v>2.77297E-3</v>
      </c>
      <c r="I96" s="26"/>
    </row>
    <row r="97" spans="1:9" x14ac:dyDescent="0.25">
      <c r="A97" s="24">
        <v>36</v>
      </c>
      <c r="B97" s="26" t="s">
        <v>68</v>
      </c>
      <c r="C97" s="67">
        <v>0</v>
      </c>
      <c r="D97" s="65">
        <v>14759</v>
      </c>
      <c r="E97" s="65">
        <v>14759</v>
      </c>
      <c r="F97" s="87">
        <v>0</v>
      </c>
      <c r="G97" s="87">
        <v>6.2179100000000001E-3</v>
      </c>
      <c r="H97" s="87">
        <v>6.2179100000000001E-3</v>
      </c>
      <c r="I97" s="26"/>
    </row>
    <row r="98" spans="1:9" x14ac:dyDescent="0.25">
      <c r="A98" s="24">
        <v>37</v>
      </c>
      <c r="B98" s="26" t="s">
        <v>69</v>
      </c>
      <c r="C98" s="67">
        <v>0</v>
      </c>
      <c r="D98" s="65">
        <v>21447</v>
      </c>
      <c r="E98" s="65">
        <v>21447</v>
      </c>
      <c r="F98" s="87">
        <v>0</v>
      </c>
      <c r="G98" s="87">
        <v>9.0355399999999999E-3</v>
      </c>
      <c r="H98" s="87">
        <v>9.0355399999999999E-3</v>
      </c>
      <c r="I98" s="26"/>
    </row>
    <row r="99" spans="1:9" x14ac:dyDescent="0.25">
      <c r="A99" s="24">
        <v>38</v>
      </c>
      <c r="B99" s="26" t="s">
        <v>70</v>
      </c>
      <c r="C99" s="67">
        <v>0</v>
      </c>
      <c r="D99" s="65">
        <v>1661</v>
      </c>
      <c r="E99" s="65">
        <v>1661</v>
      </c>
      <c r="F99" s="87">
        <v>0</v>
      </c>
      <c r="G99" s="87">
        <v>6.9976999999999995E-4</v>
      </c>
      <c r="H99" s="87">
        <v>6.9976999999999995E-4</v>
      </c>
      <c r="I99" s="26"/>
    </row>
    <row r="100" spans="1:9" x14ac:dyDescent="0.25">
      <c r="A100" s="24">
        <v>39</v>
      </c>
      <c r="B100" s="26" t="s">
        <v>71</v>
      </c>
      <c r="C100" s="67">
        <v>0</v>
      </c>
      <c r="D100" s="65">
        <v>4720</v>
      </c>
      <c r="E100" s="65">
        <v>4720</v>
      </c>
      <c r="F100" s="87">
        <v>0</v>
      </c>
      <c r="G100" s="87">
        <v>1.9885200000000001E-3</v>
      </c>
      <c r="H100" s="87">
        <v>1.9885200000000001E-3</v>
      </c>
      <c r="I100" s="26"/>
    </row>
    <row r="101" spans="1:9" x14ac:dyDescent="0.25">
      <c r="A101" s="24">
        <v>40</v>
      </c>
      <c r="B101" s="26" t="s">
        <v>72</v>
      </c>
      <c r="C101" s="67">
        <v>0</v>
      </c>
      <c r="D101" s="65">
        <v>7234</v>
      </c>
      <c r="E101" s="65">
        <v>7234</v>
      </c>
      <c r="F101" s="87">
        <v>0</v>
      </c>
      <c r="G101" s="87">
        <v>3.0476600000000002E-3</v>
      </c>
      <c r="H101" s="87">
        <v>3.0476600000000002E-3</v>
      </c>
      <c r="I101" s="26"/>
    </row>
    <row r="102" spans="1:9" x14ac:dyDescent="0.25">
      <c r="A102" s="24">
        <v>41</v>
      </c>
      <c r="B102" s="26" t="s">
        <v>73</v>
      </c>
      <c r="C102" s="67">
        <v>0</v>
      </c>
      <c r="D102" s="65">
        <v>10153</v>
      </c>
      <c r="E102" s="65">
        <v>10153</v>
      </c>
      <c r="F102" s="87">
        <v>0</v>
      </c>
      <c r="G102" s="87">
        <v>4.2774199999999997E-3</v>
      </c>
      <c r="H102" s="87">
        <v>4.2774199999999997E-3</v>
      </c>
      <c r="I102" s="26"/>
    </row>
    <row r="103" spans="1:9" x14ac:dyDescent="0.25">
      <c r="A103" s="24">
        <v>42</v>
      </c>
      <c r="B103" s="26" t="s">
        <v>74</v>
      </c>
      <c r="C103" s="67">
        <v>0</v>
      </c>
      <c r="D103" s="65">
        <v>11181</v>
      </c>
      <c r="E103" s="65">
        <v>11181</v>
      </c>
      <c r="F103" s="87">
        <v>0</v>
      </c>
      <c r="G103" s="87">
        <v>4.7105100000000002E-3</v>
      </c>
      <c r="H103" s="87">
        <v>4.7105100000000002E-3</v>
      </c>
      <c r="I103" s="26"/>
    </row>
    <row r="104" spans="1:9" x14ac:dyDescent="0.25">
      <c r="A104" s="24">
        <v>43</v>
      </c>
      <c r="B104" s="26" t="s">
        <v>75</v>
      </c>
      <c r="C104" s="67">
        <v>0</v>
      </c>
      <c r="D104" s="65">
        <v>10598</v>
      </c>
      <c r="E104" s="65">
        <v>10598</v>
      </c>
      <c r="F104" s="87">
        <v>0</v>
      </c>
      <c r="G104" s="87">
        <v>4.4648999999999999E-3</v>
      </c>
      <c r="H104" s="87">
        <v>4.4648999999999999E-3</v>
      </c>
      <c r="I104" s="26"/>
    </row>
    <row r="105" spans="1:9" x14ac:dyDescent="0.25">
      <c r="A105" s="24">
        <v>44</v>
      </c>
      <c r="B105" s="26" t="s">
        <v>76</v>
      </c>
      <c r="C105" s="67">
        <v>0</v>
      </c>
      <c r="D105" s="65">
        <v>5264</v>
      </c>
      <c r="E105" s="65">
        <v>5264</v>
      </c>
      <c r="F105" s="87">
        <v>0</v>
      </c>
      <c r="G105" s="87">
        <v>2.2177E-3</v>
      </c>
      <c r="H105" s="87">
        <v>2.2177E-3</v>
      </c>
      <c r="I105" s="26"/>
    </row>
    <row r="106" spans="1:9" x14ac:dyDescent="0.25">
      <c r="A106" s="24">
        <v>45</v>
      </c>
      <c r="B106" s="26" t="s">
        <v>77</v>
      </c>
      <c r="C106" s="67">
        <v>0</v>
      </c>
      <c r="D106" s="65">
        <v>8481</v>
      </c>
      <c r="E106" s="65">
        <v>8481</v>
      </c>
      <c r="F106" s="87">
        <v>0</v>
      </c>
      <c r="G106" s="87">
        <v>3.5730100000000002E-3</v>
      </c>
      <c r="H106" s="87">
        <v>3.5730100000000002E-3</v>
      </c>
      <c r="I106" s="26"/>
    </row>
    <row r="107" spans="1:9" x14ac:dyDescent="0.25">
      <c r="A107" s="24">
        <v>46</v>
      </c>
      <c r="B107" s="26" t="s">
        <v>78</v>
      </c>
      <c r="C107" s="67">
        <v>0</v>
      </c>
      <c r="D107" s="65">
        <v>5278</v>
      </c>
      <c r="E107" s="65">
        <v>5278</v>
      </c>
      <c r="F107" s="87">
        <v>0</v>
      </c>
      <c r="G107" s="87">
        <v>2.2236000000000001E-3</v>
      </c>
      <c r="H107" s="87">
        <v>2.2236000000000001E-3</v>
      </c>
      <c r="I107" s="26"/>
    </row>
    <row r="108" spans="1:9" x14ac:dyDescent="0.25">
      <c r="A108" s="24">
        <v>47</v>
      </c>
      <c r="B108" s="26" t="s">
        <v>79</v>
      </c>
      <c r="C108" s="67">
        <v>0</v>
      </c>
      <c r="D108" s="65">
        <v>46308</v>
      </c>
      <c r="E108" s="65">
        <v>46308</v>
      </c>
      <c r="F108" s="87">
        <v>0</v>
      </c>
      <c r="G108" s="87">
        <v>1.950938E-2</v>
      </c>
      <c r="H108" s="87">
        <v>1.950938E-2</v>
      </c>
      <c r="I108" s="26"/>
    </row>
    <row r="109" spans="1:9" x14ac:dyDescent="0.25">
      <c r="A109" s="24">
        <v>48</v>
      </c>
      <c r="B109" s="26" t="s">
        <v>80</v>
      </c>
      <c r="C109" s="67">
        <v>0</v>
      </c>
      <c r="D109" s="65">
        <v>9335</v>
      </c>
      <c r="E109" s="65">
        <v>9335</v>
      </c>
      <c r="F109" s="87">
        <v>0</v>
      </c>
      <c r="G109" s="87">
        <v>3.9328000000000002E-3</v>
      </c>
      <c r="H109" s="87">
        <v>3.9328000000000002E-3</v>
      </c>
      <c r="I109" s="26"/>
    </row>
    <row r="110" spans="1:9" x14ac:dyDescent="0.25">
      <c r="A110" s="24">
        <v>49</v>
      </c>
      <c r="B110" s="26" t="s">
        <v>81</v>
      </c>
      <c r="C110" s="67">
        <v>0</v>
      </c>
      <c r="D110" s="65">
        <v>8130</v>
      </c>
      <c r="E110" s="65">
        <v>8130</v>
      </c>
      <c r="F110" s="87">
        <v>0</v>
      </c>
      <c r="G110" s="87">
        <v>3.4251400000000001E-3</v>
      </c>
      <c r="H110" s="87">
        <v>3.4251400000000001E-3</v>
      </c>
      <c r="I110" s="26"/>
    </row>
    <row r="111" spans="1:9" x14ac:dyDescent="0.25">
      <c r="A111" s="24">
        <v>50</v>
      </c>
      <c r="B111" s="26" t="s">
        <v>82</v>
      </c>
      <c r="C111" s="67">
        <v>0</v>
      </c>
      <c r="D111" s="65">
        <v>7367</v>
      </c>
      <c r="E111" s="65">
        <v>7367</v>
      </c>
      <c r="F111" s="87">
        <v>0</v>
      </c>
      <c r="G111" s="87">
        <v>3.1036900000000001E-3</v>
      </c>
      <c r="H111" s="87">
        <v>3.1036900000000001E-3</v>
      </c>
      <c r="I111" s="26"/>
    </row>
    <row r="112" spans="1:9" x14ac:dyDescent="0.25">
      <c r="A112" s="24">
        <v>51</v>
      </c>
      <c r="B112" s="26" t="s">
        <v>83</v>
      </c>
      <c r="C112" s="67">
        <v>0</v>
      </c>
      <c r="D112" s="65">
        <v>21474</v>
      </c>
      <c r="E112" s="65">
        <v>21474</v>
      </c>
      <c r="F112" s="87">
        <v>0</v>
      </c>
      <c r="G112" s="87">
        <v>9.04691E-3</v>
      </c>
      <c r="H112" s="87">
        <v>9.04691E-3</v>
      </c>
      <c r="I112" s="26"/>
    </row>
    <row r="113" spans="1:9" x14ac:dyDescent="0.25">
      <c r="A113" s="24">
        <v>52</v>
      </c>
      <c r="B113" s="26" t="s">
        <v>84</v>
      </c>
      <c r="C113" s="67">
        <v>0</v>
      </c>
      <c r="D113" s="65">
        <v>6284</v>
      </c>
      <c r="E113" s="65">
        <v>6284</v>
      </c>
      <c r="F113" s="87">
        <v>0</v>
      </c>
      <c r="G113" s="87">
        <v>2.6474200000000002E-3</v>
      </c>
      <c r="H113" s="87">
        <v>2.6474200000000002E-3</v>
      </c>
      <c r="I113" s="26"/>
    </row>
    <row r="114" spans="1:9" x14ac:dyDescent="0.25">
      <c r="A114" s="24">
        <v>53</v>
      </c>
      <c r="B114" s="26" t="s">
        <v>85</v>
      </c>
      <c r="C114" s="67">
        <v>0</v>
      </c>
      <c r="D114" s="65">
        <v>2440</v>
      </c>
      <c r="E114" s="65">
        <v>2440</v>
      </c>
      <c r="F114" s="87">
        <v>0</v>
      </c>
      <c r="G114" s="87">
        <v>1.0279600000000001E-3</v>
      </c>
      <c r="H114" s="87">
        <v>1.0279600000000001E-3</v>
      </c>
      <c r="I114" s="26"/>
    </row>
    <row r="115" spans="1:9" x14ac:dyDescent="0.25">
      <c r="A115" s="24">
        <v>54</v>
      </c>
      <c r="B115" s="26" t="s">
        <v>86</v>
      </c>
      <c r="C115" s="67">
        <v>0</v>
      </c>
      <c r="D115" s="65">
        <v>18593</v>
      </c>
      <c r="E115" s="65">
        <v>18593</v>
      </c>
      <c r="F115" s="87">
        <v>0</v>
      </c>
      <c r="G115" s="87">
        <v>7.8331600000000005E-3</v>
      </c>
      <c r="H115" s="87">
        <v>7.8331600000000005E-3</v>
      </c>
      <c r="I115" s="26"/>
    </row>
    <row r="116" spans="1:9" x14ac:dyDescent="0.25">
      <c r="A116" s="24">
        <v>55</v>
      </c>
      <c r="B116" s="26" t="s">
        <v>87</v>
      </c>
      <c r="C116" s="67">
        <v>0</v>
      </c>
      <c r="D116" s="65">
        <v>5997</v>
      </c>
      <c r="E116" s="65">
        <v>5997</v>
      </c>
      <c r="F116" s="87">
        <v>0</v>
      </c>
      <c r="G116" s="87">
        <v>2.52651E-3</v>
      </c>
      <c r="H116" s="87">
        <v>2.52651E-3</v>
      </c>
      <c r="I116" s="26"/>
    </row>
    <row r="117" spans="1:9" x14ac:dyDescent="0.25">
      <c r="A117" s="24">
        <v>56</v>
      </c>
      <c r="B117" s="26" t="s">
        <v>88</v>
      </c>
      <c r="C117" s="67">
        <v>0</v>
      </c>
      <c r="D117" s="65">
        <v>429430</v>
      </c>
      <c r="E117" s="65">
        <v>429430</v>
      </c>
      <c r="F117" s="87">
        <v>0</v>
      </c>
      <c r="G117" s="87">
        <v>0.18091712999999984</v>
      </c>
      <c r="H117" s="87">
        <v>0.18091712999999984</v>
      </c>
      <c r="I117" s="26"/>
    </row>
    <row r="118" spans="1:9" x14ac:dyDescent="0.25">
      <c r="A118" s="24">
        <v>57</v>
      </c>
      <c r="B118" s="26" t="s">
        <v>89</v>
      </c>
      <c r="C118" s="67">
        <v>0</v>
      </c>
      <c r="D118" s="65">
        <v>26613</v>
      </c>
      <c r="E118" s="65">
        <v>26613</v>
      </c>
      <c r="F118" s="87">
        <v>0</v>
      </c>
      <c r="G118" s="87">
        <v>1.121195E-2</v>
      </c>
      <c r="H118" s="87">
        <v>1.121195E-2</v>
      </c>
      <c r="I118" s="26"/>
    </row>
    <row r="119" spans="1:9" x14ac:dyDescent="0.25">
      <c r="A119" s="24">
        <v>58</v>
      </c>
      <c r="B119" s="26" t="s">
        <v>90</v>
      </c>
      <c r="C119" s="67">
        <v>0</v>
      </c>
      <c r="D119" s="65">
        <v>10457</v>
      </c>
      <c r="E119" s="65">
        <v>10457</v>
      </c>
      <c r="F119" s="87">
        <v>0</v>
      </c>
      <c r="G119" s="87">
        <v>4.4054899999999998E-3</v>
      </c>
      <c r="H119" s="87">
        <v>4.4054899999999998E-3</v>
      </c>
      <c r="I119" s="26"/>
    </row>
    <row r="120" spans="1:9" hidden="1" x14ac:dyDescent="0.25">
      <c r="B120" s="26"/>
      <c r="C120" s="37"/>
      <c r="D120" s="66"/>
      <c r="E120" s="66"/>
      <c r="F120" s="35"/>
      <c r="G120" s="35"/>
      <c r="H120" s="35"/>
      <c r="I120" s="26"/>
    </row>
    <row r="121" spans="1:9" ht="13.8" hidden="1" x14ac:dyDescent="0.4">
      <c r="A121" s="43"/>
      <c r="B121" s="1"/>
      <c r="C121" s="50"/>
      <c r="D121" s="28"/>
      <c r="E121" s="28"/>
      <c r="F121" s="27"/>
      <c r="G121" s="27"/>
      <c r="H121" s="51"/>
      <c r="I121" s="26"/>
    </row>
    <row r="122" spans="1:9" ht="13.2" hidden="1" x14ac:dyDescent="0.35">
      <c r="A122" s="23"/>
      <c r="B122" s="22" t="s">
        <v>8</v>
      </c>
      <c r="C122" s="184" t="s">
        <v>4</v>
      </c>
      <c r="D122" s="184"/>
      <c r="E122" s="184"/>
      <c r="F122" s="184" t="s">
        <v>6</v>
      </c>
      <c r="G122" s="184"/>
      <c r="H122" s="184"/>
      <c r="I122" s="26"/>
    </row>
    <row r="123" spans="1:9" s="62" customFormat="1" ht="13.2" hidden="1" x14ac:dyDescent="0.35">
      <c r="A123" s="52" t="s">
        <v>3</v>
      </c>
      <c r="B123" s="52" t="s">
        <v>9</v>
      </c>
      <c r="C123" s="75" t="s">
        <v>1</v>
      </c>
      <c r="D123" s="75" t="s">
        <v>2</v>
      </c>
      <c r="E123" s="75" t="s">
        <v>5</v>
      </c>
      <c r="F123" s="75" t="s">
        <v>1</v>
      </c>
      <c r="G123" s="75" t="s">
        <v>2</v>
      </c>
      <c r="H123" s="75" t="s">
        <v>5</v>
      </c>
      <c r="I123" s="52"/>
    </row>
    <row r="124" spans="1:9" hidden="1" x14ac:dyDescent="0.25">
      <c r="B124" s="26"/>
      <c r="C124" s="63"/>
      <c r="D124" s="26"/>
      <c r="E124" s="26"/>
      <c r="F124" s="26"/>
      <c r="G124" s="26"/>
      <c r="H124" s="26"/>
      <c r="I124" s="26"/>
    </row>
    <row r="125" spans="1:9" x14ac:dyDescent="0.25">
      <c r="A125" s="24">
        <v>59</v>
      </c>
      <c r="B125" s="26" t="s">
        <v>91</v>
      </c>
      <c r="C125" s="67">
        <v>0</v>
      </c>
      <c r="D125" s="65">
        <v>43428</v>
      </c>
      <c r="E125" s="65">
        <v>43428</v>
      </c>
      <c r="F125" s="87">
        <v>0</v>
      </c>
      <c r="G125" s="87">
        <v>1.829604E-2</v>
      </c>
      <c r="H125" s="87">
        <v>1.829604E-2</v>
      </c>
      <c r="I125" s="26"/>
    </row>
    <row r="126" spans="1:9" x14ac:dyDescent="0.25">
      <c r="A126" s="24">
        <v>60</v>
      </c>
      <c r="B126" s="26" t="s">
        <v>221</v>
      </c>
      <c r="C126" s="67">
        <v>0</v>
      </c>
      <c r="D126" s="65">
        <v>6006</v>
      </c>
      <c r="E126" s="65">
        <v>6006</v>
      </c>
      <c r="F126" s="87">
        <v>0</v>
      </c>
      <c r="G126" s="87">
        <v>2.5303000000000001E-3</v>
      </c>
      <c r="H126" s="87">
        <v>2.5303000000000001E-3</v>
      </c>
      <c r="I126" s="26"/>
    </row>
    <row r="127" spans="1:9" x14ac:dyDescent="0.25">
      <c r="A127" s="24">
        <v>61</v>
      </c>
      <c r="B127" s="26" t="s">
        <v>92</v>
      </c>
      <c r="C127" s="67">
        <v>0</v>
      </c>
      <c r="D127" s="65">
        <v>12110</v>
      </c>
      <c r="E127" s="65">
        <v>12110</v>
      </c>
      <c r="F127" s="87">
        <v>0</v>
      </c>
      <c r="G127" s="87">
        <v>5.1018900000000004E-3</v>
      </c>
      <c r="H127" s="87">
        <v>5.1018900000000004E-3</v>
      </c>
      <c r="I127" s="26"/>
    </row>
    <row r="128" spans="1:9" x14ac:dyDescent="0.25">
      <c r="A128" s="24">
        <v>62</v>
      </c>
      <c r="B128" s="26" t="s">
        <v>93</v>
      </c>
      <c r="C128" s="67">
        <v>0</v>
      </c>
      <c r="D128" s="65">
        <v>7428</v>
      </c>
      <c r="E128" s="65">
        <v>7428</v>
      </c>
      <c r="F128" s="87">
        <v>0</v>
      </c>
      <c r="G128" s="87">
        <v>3.1293900000000001E-3</v>
      </c>
      <c r="H128" s="87">
        <v>3.1293900000000001E-3</v>
      </c>
      <c r="I128" s="26"/>
    </row>
    <row r="129" spans="1:9" x14ac:dyDescent="0.25">
      <c r="A129" s="24">
        <v>63</v>
      </c>
      <c r="B129" s="26" t="s">
        <v>94</v>
      </c>
      <c r="C129" s="67">
        <v>0</v>
      </c>
      <c r="D129" s="65">
        <v>25354</v>
      </c>
      <c r="E129" s="65">
        <v>25354</v>
      </c>
      <c r="F129" s="87">
        <v>0</v>
      </c>
      <c r="G129" s="87">
        <v>1.068154E-2</v>
      </c>
      <c r="H129" s="87">
        <v>1.068154E-2</v>
      </c>
      <c r="I129" s="26"/>
    </row>
    <row r="130" spans="1:9" x14ac:dyDescent="0.25">
      <c r="A130" s="24">
        <v>64</v>
      </c>
      <c r="B130" s="26" t="s">
        <v>95</v>
      </c>
      <c r="C130" s="67">
        <v>0</v>
      </c>
      <c r="D130" s="65">
        <v>7596</v>
      </c>
      <c r="E130" s="65">
        <v>7596</v>
      </c>
      <c r="F130" s="87">
        <v>0</v>
      </c>
      <c r="G130" s="87">
        <v>3.2001600000000001E-3</v>
      </c>
      <c r="H130" s="87">
        <v>3.2001600000000001E-3</v>
      </c>
      <c r="I130" s="26"/>
    </row>
    <row r="131" spans="1:9" x14ac:dyDescent="0.25">
      <c r="A131" s="24">
        <v>65</v>
      </c>
      <c r="B131" s="26" t="s">
        <v>96</v>
      </c>
      <c r="C131" s="67">
        <v>0</v>
      </c>
      <c r="D131" s="65">
        <v>2278</v>
      </c>
      <c r="E131" s="65">
        <v>2278</v>
      </c>
      <c r="F131" s="87">
        <v>0</v>
      </c>
      <c r="G131" s="87">
        <v>9.5971000000000001E-4</v>
      </c>
      <c r="H131" s="87">
        <v>9.5971000000000001E-4</v>
      </c>
      <c r="I131" s="26"/>
    </row>
    <row r="132" spans="1:9" x14ac:dyDescent="0.25">
      <c r="A132" s="24">
        <v>66</v>
      </c>
      <c r="B132" s="26" t="s">
        <v>97</v>
      </c>
      <c r="C132" s="67">
        <v>0</v>
      </c>
      <c r="D132" s="65">
        <v>4854</v>
      </c>
      <c r="E132" s="65">
        <v>4854</v>
      </c>
      <c r="F132" s="87">
        <v>0</v>
      </c>
      <c r="G132" s="87">
        <v>2.0449700000000001E-3</v>
      </c>
      <c r="H132" s="87">
        <v>2.0449700000000001E-3</v>
      </c>
      <c r="I132" s="26"/>
    </row>
    <row r="133" spans="1:9" x14ac:dyDescent="0.25">
      <c r="A133" s="24">
        <v>67</v>
      </c>
      <c r="B133" s="26" t="s">
        <v>98</v>
      </c>
      <c r="C133" s="67">
        <v>0</v>
      </c>
      <c r="D133" s="65">
        <v>8984</v>
      </c>
      <c r="E133" s="65">
        <v>8984</v>
      </c>
      <c r="F133" s="87">
        <v>0</v>
      </c>
      <c r="G133" s="87">
        <v>3.7849200000000002E-3</v>
      </c>
      <c r="H133" s="87">
        <v>3.7849200000000002E-3</v>
      </c>
      <c r="I133" s="26"/>
    </row>
    <row r="134" spans="1:9" x14ac:dyDescent="0.25">
      <c r="A134" s="24">
        <v>68</v>
      </c>
      <c r="B134" s="26" t="s">
        <v>99</v>
      </c>
      <c r="C134" s="67">
        <v>0</v>
      </c>
      <c r="D134" s="65">
        <v>6026</v>
      </c>
      <c r="E134" s="65">
        <v>6026</v>
      </c>
      <c r="F134" s="87">
        <v>0</v>
      </c>
      <c r="G134" s="87">
        <v>2.5387299999999999E-3</v>
      </c>
      <c r="H134" s="87">
        <v>2.5387299999999999E-3</v>
      </c>
      <c r="I134" s="26"/>
    </row>
    <row r="135" spans="1:9" x14ac:dyDescent="0.25">
      <c r="A135" s="24">
        <v>69</v>
      </c>
      <c r="B135" s="26" t="s">
        <v>100</v>
      </c>
      <c r="C135" s="67">
        <v>0</v>
      </c>
      <c r="D135" s="65">
        <v>8188</v>
      </c>
      <c r="E135" s="65">
        <v>8188</v>
      </c>
      <c r="F135" s="87">
        <v>0</v>
      </c>
      <c r="G135" s="87">
        <v>3.4495699999999999E-3</v>
      </c>
      <c r="H135" s="87">
        <v>3.4495699999999999E-3</v>
      </c>
      <c r="I135" s="26"/>
    </row>
    <row r="136" spans="1:9" x14ac:dyDescent="0.25">
      <c r="A136" s="24">
        <v>70</v>
      </c>
      <c r="B136" s="26" t="s">
        <v>101</v>
      </c>
      <c r="C136" s="67">
        <v>0</v>
      </c>
      <c r="D136" s="65">
        <v>3693</v>
      </c>
      <c r="E136" s="65">
        <v>3693</v>
      </c>
      <c r="F136" s="87">
        <v>0</v>
      </c>
      <c r="G136" s="87">
        <v>1.5558499999999999E-3</v>
      </c>
      <c r="H136" s="87">
        <v>1.5558499999999999E-3</v>
      </c>
      <c r="I136" s="26"/>
    </row>
    <row r="137" spans="1:9" x14ac:dyDescent="0.25">
      <c r="A137" s="24">
        <v>71</v>
      </c>
      <c r="B137" s="26" t="s">
        <v>102</v>
      </c>
      <c r="C137" s="67">
        <v>0</v>
      </c>
      <c r="D137" s="65">
        <v>9974</v>
      </c>
      <c r="E137" s="65">
        <v>9974</v>
      </c>
      <c r="F137" s="87">
        <v>0</v>
      </c>
      <c r="G137" s="87">
        <v>4.2020099999999999E-3</v>
      </c>
      <c r="H137" s="87">
        <v>4.2020099999999999E-3</v>
      </c>
      <c r="I137" s="26"/>
    </row>
    <row r="138" spans="1:9" x14ac:dyDescent="0.25">
      <c r="A138" s="24">
        <v>72</v>
      </c>
      <c r="B138" s="26" t="s">
        <v>103</v>
      </c>
      <c r="C138" s="67">
        <v>0</v>
      </c>
      <c r="D138" s="65">
        <v>2637</v>
      </c>
      <c r="E138" s="65">
        <v>2637</v>
      </c>
      <c r="F138" s="87">
        <v>0</v>
      </c>
      <c r="G138" s="87">
        <v>1.11096E-3</v>
      </c>
      <c r="H138" s="87">
        <v>1.11096E-3</v>
      </c>
      <c r="I138" s="26"/>
    </row>
    <row r="139" spans="1:9" x14ac:dyDescent="0.25">
      <c r="A139" s="24">
        <v>73</v>
      </c>
      <c r="B139" s="26" t="s">
        <v>104</v>
      </c>
      <c r="C139" s="67">
        <v>0</v>
      </c>
      <c r="D139" s="65">
        <v>30401</v>
      </c>
      <c r="E139" s="65">
        <v>30401</v>
      </c>
      <c r="F139" s="87">
        <v>0</v>
      </c>
      <c r="G139" s="87">
        <v>1.2807819999999999E-2</v>
      </c>
      <c r="H139" s="87">
        <v>1.2807819999999999E-2</v>
      </c>
      <c r="I139" s="26"/>
    </row>
    <row r="140" spans="1:9" x14ac:dyDescent="0.25">
      <c r="A140" s="24">
        <v>74</v>
      </c>
      <c r="B140" s="26" t="s">
        <v>105</v>
      </c>
      <c r="C140" s="67">
        <v>0</v>
      </c>
      <c r="D140" s="65">
        <v>4850</v>
      </c>
      <c r="E140" s="65">
        <v>4850</v>
      </c>
      <c r="F140" s="87">
        <v>0</v>
      </c>
      <c r="G140" s="87">
        <v>2.0432900000000001E-3</v>
      </c>
      <c r="H140" s="87">
        <v>2.0432900000000001E-3</v>
      </c>
      <c r="I140" s="26"/>
    </row>
    <row r="141" spans="1:9" x14ac:dyDescent="0.25">
      <c r="A141" s="24">
        <v>75</v>
      </c>
      <c r="B141" s="26" t="s">
        <v>106</v>
      </c>
      <c r="C141" s="67">
        <v>0</v>
      </c>
      <c r="D141" s="65">
        <v>10867</v>
      </c>
      <c r="E141" s="65">
        <v>10867</v>
      </c>
      <c r="F141" s="87">
        <v>0</v>
      </c>
      <c r="G141" s="87">
        <v>4.57822E-3</v>
      </c>
      <c r="H141" s="87">
        <v>4.57822E-3</v>
      </c>
      <c r="I141" s="26"/>
    </row>
    <row r="142" spans="1:9" x14ac:dyDescent="0.25">
      <c r="A142" s="24">
        <v>76</v>
      </c>
      <c r="B142" s="26" t="s">
        <v>107</v>
      </c>
      <c r="C142" s="67">
        <v>0</v>
      </c>
      <c r="D142" s="65">
        <v>14726</v>
      </c>
      <c r="E142" s="65">
        <v>14726</v>
      </c>
      <c r="F142" s="87">
        <v>0</v>
      </c>
      <c r="G142" s="87">
        <v>6.2040100000000003E-3</v>
      </c>
      <c r="H142" s="87">
        <v>6.2040100000000003E-3</v>
      </c>
      <c r="I142" s="26"/>
    </row>
    <row r="143" spans="1:9" x14ac:dyDescent="0.25">
      <c r="A143" s="24">
        <v>77</v>
      </c>
      <c r="B143" s="26" t="s">
        <v>108</v>
      </c>
      <c r="C143" s="67">
        <v>0</v>
      </c>
      <c r="D143" s="65">
        <v>4601</v>
      </c>
      <c r="E143" s="65">
        <v>4601</v>
      </c>
      <c r="F143" s="87">
        <v>0</v>
      </c>
      <c r="G143" s="87">
        <v>1.93838E-3</v>
      </c>
      <c r="H143" s="87">
        <v>1.93838E-3</v>
      </c>
      <c r="I143" s="26"/>
    </row>
    <row r="144" spans="1:9" x14ac:dyDescent="0.25">
      <c r="A144" s="24">
        <v>78</v>
      </c>
      <c r="B144" s="26" t="s">
        <v>109</v>
      </c>
      <c r="C144" s="67">
        <v>0</v>
      </c>
      <c r="D144" s="65">
        <v>7684</v>
      </c>
      <c r="E144" s="65">
        <v>7684</v>
      </c>
      <c r="F144" s="87">
        <v>0</v>
      </c>
      <c r="G144" s="87">
        <v>3.2372400000000002E-3</v>
      </c>
      <c r="H144" s="87">
        <v>3.2372400000000002E-3</v>
      </c>
      <c r="I144" s="26"/>
    </row>
    <row r="145" spans="1:9" x14ac:dyDescent="0.25">
      <c r="A145" s="24">
        <v>79</v>
      </c>
      <c r="B145" s="26" t="s">
        <v>110</v>
      </c>
      <c r="C145" s="67">
        <v>0</v>
      </c>
      <c r="D145" s="65">
        <v>22511</v>
      </c>
      <c r="E145" s="65">
        <v>22511</v>
      </c>
      <c r="F145" s="87">
        <v>0</v>
      </c>
      <c r="G145" s="87">
        <v>9.4837900000000006E-3</v>
      </c>
      <c r="H145" s="87">
        <v>9.4837900000000006E-3</v>
      </c>
      <c r="I145" s="26"/>
    </row>
    <row r="146" spans="1:9" x14ac:dyDescent="0.25">
      <c r="A146" s="24">
        <v>80</v>
      </c>
      <c r="B146" s="26" t="s">
        <v>111</v>
      </c>
      <c r="C146" s="67">
        <v>0</v>
      </c>
      <c r="D146" s="65">
        <v>7952</v>
      </c>
      <c r="E146" s="65">
        <v>7952</v>
      </c>
      <c r="F146" s="87">
        <v>0</v>
      </c>
      <c r="G146" s="87">
        <v>3.3501500000000001E-3</v>
      </c>
      <c r="H146" s="87">
        <v>3.3501500000000001E-3</v>
      </c>
      <c r="I146" s="26"/>
    </row>
    <row r="147" spans="1:9" x14ac:dyDescent="0.25">
      <c r="A147" s="24">
        <v>81</v>
      </c>
      <c r="B147" s="26" t="s">
        <v>112</v>
      </c>
      <c r="C147" s="67">
        <v>0</v>
      </c>
      <c r="D147" s="65">
        <v>4603</v>
      </c>
      <c r="E147" s="65">
        <v>4603</v>
      </c>
      <c r="F147" s="87">
        <v>0</v>
      </c>
      <c r="G147" s="87">
        <v>1.9392299999999999E-3</v>
      </c>
      <c r="H147" s="87">
        <v>1.9392299999999999E-3</v>
      </c>
      <c r="I147" s="26"/>
    </row>
    <row r="148" spans="1:9" x14ac:dyDescent="0.25">
      <c r="A148" s="24">
        <v>82</v>
      </c>
      <c r="B148" s="26" t="s">
        <v>113</v>
      </c>
      <c r="C148" s="67">
        <v>0</v>
      </c>
      <c r="D148" s="65">
        <v>13178</v>
      </c>
      <c r="E148" s="65">
        <v>13178</v>
      </c>
      <c r="F148" s="87">
        <v>0</v>
      </c>
      <c r="G148" s="87">
        <v>5.5518399999999997E-3</v>
      </c>
      <c r="H148" s="87">
        <v>5.5518399999999997E-3</v>
      </c>
    </row>
    <row r="149" spans="1:9" x14ac:dyDescent="0.25">
      <c r="A149" s="24">
        <v>83</v>
      </c>
      <c r="B149" s="26" t="s">
        <v>114</v>
      </c>
      <c r="C149" s="67">
        <v>0</v>
      </c>
      <c r="D149" s="65">
        <v>3217</v>
      </c>
      <c r="E149" s="65">
        <v>3217</v>
      </c>
      <c r="F149" s="87">
        <v>0</v>
      </c>
      <c r="G149" s="87">
        <v>1.35531E-3</v>
      </c>
      <c r="H149" s="87">
        <v>1.35531E-3</v>
      </c>
    </row>
    <row r="150" spans="1:9" x14ac:dyDescent="0.25">
      <c r="A150" s="24">
        <v>84</v>
      </c>
      <c r="B150" s="26" t="s">
        <v>115</v>
      </c>
      <c r="C150" s="67">
        <v>0</v>
      </c>
      <c r="D150" s="65">
        <v>8833</v>
      </c>
      <c r="E150" s="65">
        <v>8833</v>
      </c>
      <c r="F150" s="87">
        <v>0</v>
      </c>
      <c r="G150" s="87">
        <v>3.7213099999999998E-3</v>
      </c>
      <c r="H150" s="87">
        <v>3.7213099999999998E-3</v>
      </c>
    </row>
    <row r="151" spans="1:9" x14ac:dyDescent="0.25">
      <c r="A151" s="24">
        <v>85</v>
      </c>
      <c r="B151" s="26" t="s">
        <v>116</v>
      </c>
      <c r="C151" s="67">
        <v>0</v>
      </c>
      <c r="D151" s="65">
        <v>3811</v>
      </c>
      <c r="E151" s="65">
        <v>3811</v>
      </c>
      <c r="F151" s="87">
        <v>0</v>
      </c>
      <c r="G151" s="87">
        <v>1.60556E-3</v>
      </c>
      <c r="H151" s="87">
        <v>1.60556E-3</v>
      </c>
    </row>
    <row r="152" spans="1:9" x14ac:dyDescent="0.25">
      <c r="A152" s="24">
        <v>86</v>
      </c>
      <c r="B152" s="26" t="s">
        <v>117</v>
      </c>
      <c r="C152" s="67">
        <v>0</v>
      </c>
      <c r="D152" s="65">
        <v>5473</v>
      </c>
      <c r="E152" s="65">
        <v>5473</v>
      </c>
      <c r="F152" s="87">
        <v>0</v>
      </c>
      <c r="G152" s="87">
        <v>2.3057500000000001E-3</v>
      </c>
      <c r="H152" s="87">
        <v>2.3057500000000001E-3</v>
      </c>
    </row>
    <row r="153" spans="1:9" x14ac:dyDescent="0.25">
      <c r="A153" s="24">
        <v>87</v>
      </c>
      <c r="B153" s="26" t="s">
        <v>118</v>
      </c>
      <c r="C153" s="67">
        <v>0</v>
      </c>
      <c r="D153" s="65">
        <v>11700</v>
      </c>
      <c r="E153" s="65">
        <v>11700</v>
      </c>
      <c r="F153" s="87">
        <v>0</v>
      </c>
      <c r="G153" s="87">
        <v>4.9291600000000001E-3</v>
      </c>
      <c r="H153" s="87">
        <v>4.9291600000000001E-3</v>
      </c>
    </row>
    <row r="154" spans="1:9" hidden="1" x14ac:dyDescent="0.25">
      <c r="B154" s="26"/>
      <c r="C154" s="66"/>
      <c r="D154" s="66"/>
      <c r="E154" s="66"/>
      <c r="F154" s="35"/>
      <c r="G154" s="35"/>
      <c r="H154" s="35"/>
    </row>
    <row r="155" spans="1:9" ht="13.8" hidden="1" x14ac:dyDescent="0.4">
      <c r="A155" s="43"/>
      <c r="B155" s="1"/>
      <c r="C155" s="50"/>
      <c r="D155" s="28"/>
      <c r="E155" s="28"/>
      <c r="F155" s="27"/>
      <c r="G155" s="27"/>
      <c r="H155" s="51"/>
    </row>
    <row r="156" spans="1:9" ht="13.2" hidden="1" x14ac:dyDescent="0.35">
      <c r="A156" s="23"/>
      <c r="B156" s="22" t="s">
        <v>8</v>
      </c>
      <c r="C156" s="184" t="s">
        <v>4</v>
      </c>
      <c r="D156" s="184"/>
      <c r="E156" s="184"/>
      <c r="F156" s="184" t="s">
        <v>6</v>
      </c>
      <c r="G156" s="184"/>
      <c r="H156" s="184"/>
    </row>
    <row r="157" spans="1:9" s="62" customFormat="1" ht="13.2" hidden="1" x14ac:dyDescent="0.35">
      <c r="A157" s="52" t="s">
        <v>3</v>
      </c>
      <c r="B157" s="52" t="s">
        <v>9</v>
      </c>
      <c r="C157" s="75" t="s">
        <v>1</v>
      </c>
      <c r="D157" s="75" t="s">
        <v>2</v>
      </c>
      <c r="E157" s="75" t="s">
        <v>5</v>
      </c>
      <c r="F157" s="75" t="s">
        <v>1</v>
      </c>
      <c r="G157" s="75" t="s">
        <v>2</v>
      </c>
      <c r="H157" s="75" t="s">
        <v>5</v>
      </c>
      <c r="I157" s="61"/>
    </row>
    <row r="158" spans="1:9" hidden="1" x14ac:dyDescent="0.25">
      <c r="B158" s="26"/>
      <c r="C158" s="26"/>
      <c r="D158" s="26"/>
      <c r="E158" s="26"/>
      <c r="F158" s="26"/>
      <c r="G158" s="26"/>
      <c r="H158" s="26"/>
    </row>
    <row r="159" spans="1:9" x14ac:dyDescent="0.25">
      <c r="A159" s="24">
        <v>88</v>
      </c>
      <c r="B159" s="26" t="s">
        <v>119</v>
      </c>
      <c r="C159" s="67">
        <v>0</v>
      </c>
      <c r="D159" s="65">
        <v>5468</v>
      </c>
      <c r="E159" s="65">
        <v>5468</v>
      </c>
      <c r="F159" s="87">
        <v>0</v>
      </c>
      <c r="G159" s="87">
        <v>2.30365E-3</v>
      </c>
      <c r="H159" s="87">
        <v>2.30365E-3</v>
      </c>
    </row>
    <row r="160" spans="1:9" x14ac:dyDescent="0.25">
      <c r="A160" s="24">
        <v>89</v>
      </c>
      <c r="B160" s="26" t="s">
        <v>120</v>
      </c>
      <c r="C160" s="67">
        <v>0</v>
      </c>
      <c r="D160" s="65">
        <v>12498</v>
      </c>
      <c r="E160" s="65">
        <v>12498</v>
      </c>
      <c r="F160" s="87">
        <v>0</v>
      </c>
      <c r="G160" s="87">
        <v>5.2653600000000002E-3</v>
      </c>
      <c r="H160" s="87">
        <v>5.2653600000000002E-3</v>
      </c>
    </row>
    <row r="161" spans="1:8" x14ac:dyDescent="0.25">
      <c r="A161" s="24">
        <v>90</v>
      </c>
      <c r="B161" s="26" t="s">
        <v>121</v>
      </c>
      <c r="C161" s="67">
        <v>0</v>
      </c>
      <c r="D161" s="65">
        <v>14600</v>
      </c>
      <c r="E161" s="65">
        <v>14600</v>
      </c>
      <c r="F161" s="87">
        <v>0</v>
      </c>
      <c r="G161" s="87">
        <v>6.1509199999999998E-3</v>
      </c>
      <c r="H161" s="87">
        <v>6.1509199999999998E-3</v>
      </c>
    </row>
    <row r="162" spans="1:8" x14ac:dyDescent="0.25">
      <c r="A162" s="24">
        <v>91</v>
      </c>
      <c r="B162" s="26" t="s">
        <v>122</v>
      </c>
      <c r="C162" s="67">
        <v>0</v>
      </c>
      <c r="D162" s="65">
        <v>2733</v>
      </c>
      <c r="E162" s="65">
        <v>2733</v>
      </c>
      <c r="F162" s="87">
        <v>0</v>
      </c>
      <c r="G162" s="87">
        <v>1.1513999999999999E-3</v>
      </c>
      <c r="H162" s="87">
        <v>1.1513999999999999E-3</v>
      </c>
    </row>
    <row r="163" spans="1:8" x14ac:dyDescent="0.25">
      <c r="A163" s="24">
        <v>92</v>
      </c>
      <c r="B163" s="26" t="s">
        <v>123</v>
      </c>
      <c r="C163" s="67">
        <v>0</v>
      </c>
      <c r="D163" s="65">
        <v>9651</v>
      </c>
      <c r="E163" s="65">
        <v>9651</v>
      </c>
      <c r="F163" s="87">
        <v>0</v>
      </c>
      <c r="G163" s="87">
        <v>4.0659299999999997E-3</v>
      </c>
      <c r="H163" s="87">
        <v>4.0659299999999997E-3</v>
      </c>
    </row>
    <row r="164" spans="1:8" x14ac:dyDescent="0.25">
      <c r="A164" s="24">
        <v>93</v>
      </c>
      <c r="B164" s="26" t="s">
        <v>124</v>
      </c>
      <c r="C164" s="67">
        <v>0</v>
      </c>
      <c r="D164" s="65">
        <v>40864</v>
      </c>
      <c r="E164" s="65">
        <v>40864</v>
      </c>
      <c r="F164" s="87">
        <v>0</v>
      </c>
      <c r="G164" s="87">
        <v>1.721584E-2</v>
      </c>
      <c r="H164" s="87">
        <v>1.721584E-2</v>
      </c>
    </row>
    <row r="165" spans="1:8" x14ac:dyDescent="0.25">
      <c r="A165" s="24">
        <v>94</v>
      </c>
      <c r="B165" s="26" t="s">
        <v>125</v>
      </c>
      <c r="C165" s="67">
        <v>0</v>
      </c>
      <c r="D165" s="65">
        <v>4884</v>
      </c>
      <c r="E165" s="65">
        <v>4884</v>
      </c>
      <c r="F165" s="87">
        <v>0</v>
      </c>
      <c r="G165" s="87">
        <v>2.0576100000000001E-3</v>
      </c>
      <c r="H165" s="87">
        <v>2.0576100000000001E-3</v>
      </c>
    </row>
    <row r="166" spans="1:8" x14ac:dyDescent="0.25">
      <c r="A166" s="24">
        <v>95</v>
      </c>
      <c r="B166" s="26" t="s">
        <v>126</v>
      </c>
      <c r="C166" s="67">
        <v>0</v>
      </c>
      <c r="D166" s="65">
        <v>2004</v>
      </c>
      <c r="E166" s="65">
        <v>2004</v>
      </c>
      <c r="F166" s="87">
        <v>0</v>
      </c>
      <c r="G166" s="87">
        <v>8.4427999999999999E-4</v>
      </c>
      <c r="H166" s="87">
        <v>8.4427999999999999E-4</v>
      </c>
    </row>
    <row r="167" spans="1:8" x14ac:dyDescent="0.25">
      <c r="A167" s="24">
        <v>96</v>
      </c>
      <c r="B167" s="26" t="s">
        <v>127</v>
      </c>
      <c r="C167" s="67">
        <v>0</v>
      </c>
      <c r="D167" s="65">
        <v>5769</v>
      </c>
      <c r="E167" s="65">
        <v>5769</v>
      </c>
      <c r="F167" s="87">
        <v>0</v>
      </c>
      <c r="G167" s="87">
        <v>2.4304600000000002E-3</v>
      </c>
      <c r="H167" s="87">
        <v>2.4304600000000002E-3</v>
      </c>
    </row>
    <row r="168" spans="1:8" x14ac:dyDescent="0.25">
      <c r="A168" s="24">
        <v>97</v>
      </c>
      <c r="B168" s="26" t="s">
        <v>128</v>
      </c>
      <c r="C168" s="67">
        <v>0</v>
      </c>
      <c r="D168" s="65">
        <v>10563</v>
      </c>
      <c r="E168" s="65">
        <v>10563</v>
      </c>
      <c r="F168" s="87">
        <v>0</v>
      </c>
      <c r="G168" s="87">
        <v>4.4501499999999999E-3</v>
      </c>
      <c r="H168" s="87">
        <v>4.4501499999999999E-3</v>
      </c>
    </row>
    <row r="169" spans="1:8" x14ac:dyDescent="0.25">
      <c r="A169" s="24">
        <v>98</v>
      </c>
      <c r="B169" s="26" t="s">
        <v>129</v>
      </c>
      <c r="C169" s="67">
        <v>0</v>
      </c>
      <c r="D169" s="65">
        <v>23140</v>
      </c>
      <c r="E169" s="65">
        <v>23140</v>
      </c>
      <c r="F169" s="87">
        <v>0</v>
      </c>
      <c r="G169" s="87">
        <v>9.7487900000000002E-3</v>
      </c>
      <c r="H169" s="87">
        <v>9.7487900000000002E-3</v>
      </c>
    </row>
    <row r="170" spans="1:8" x14ac:dyDescent="0.25">
      <c r="A170" s="24">
        <v>99</v>
      </c>
      <c r="B170" s="26" t="s">
        <v>130</v>
      </c>
      <c r="C170" s="67">
        <v>0</v>
      </c>
      <c r="D170" s="65">
        <v>6053</v>
      </c>
      <c r="E170" s="65">
        <v>6053</v>
      </c>
      <c r="F170" s="87">
        <v>0</v>
      </c>
      <c r="G170" s="87">
        <v>2.5501E-3</v>
      </c>
      <c r="H170" s="87">
        <v>2.5501E-3</v>
      </c>
    </row>
    <row r="171" spans="1:8" x14ac:dyDescent="0.25">
      <c r="A171" s="24">
        <v>100</v>
      </c>
      <c r="B171" s="26" t="s">
        <v>131</v>
      </c>
      <c r="C171" s="67">
        <v>0</v>
      </c>
      <c r="D171" s="65">
        <v>23298</v>
      </c>
      <c r="E171" s="65">
        <v>23298</v>
      </c>
      <c r="F171" s="87">
        <v>0</v>
      </c>
      <c r="G171" s="87">
        <v>9.8153500000000005E-3</v>
      </c>
      <c r="H171" s="87">
        <v>9.8153500000000005E-3</v>
      </c>
    </row>
    <row r="172" spans="1:8" x14ac:dyDescent="0.25">
      <c r="A172" s="24">
        <v>101</v>
      </c>
      <c r="B172" s="26" t="s">
        <v>132</v>
      </c>
      <c r="C172" s="67">
        <v>0</v>
      </c>
      <c r="D172" s="65">
        <v>1202</v>
      </c>
      <c r="E172" s="65">
        <v>1202</v>
      </c>
      <c r="F172" s="87">
        <v>0</v>
      </c>
      <c r="G172" s="87">
        <v>5.0639999999999995E-4</v>
      </c>
      <c r="H172" s="87">
        <v>5.0639999999999995E-4</v>
      </c>
    </row>
    <row r="173" spans="1:8" x14ac:dyDescent="0.25">
      <c r="A173" s="24">
        <v>102</v>
      </c>
      <c r="B173" s="26" t="s">
        <v>133</v>
      </c>
      <c r="C173" s="67">
        <v>0</v>
      </c>
      <c r="D173" s="65">
        <v>8360</v>
      </c>
      <c r="E173" s="65">
        <v>8360</v>
      </c>
      <c r="F173" s="87">
        <v>0</v>
      </c>
      <c r="G173" s="87">
        <v>3.5220300000000002E-3</v>
      </c>
      <c r="H173" s="87">
        <v>3.5220300000000002E-3</v>
      </c>
    </row>
    <row r="174" spans="1:8" x14ac:dyDescent="0.25">
      <c r="A174" s="24">
        <v>103</v>
      </c>
      <c r="B174" s="26" t="s">
        <v>134</v>
      </c>
      <c r="C174" s="67">
        <v>0</v>
      </c>
      <c r="D174" s="65">
        <v>8989</v>
      </c>
      <c r="E174" s="65">
        <v>8989</v>
      </c>
      <c r="F174" s="87">
        <v>0</v>
      </c>
      <c r="G174" s="87">
        <v>3.7870299999999998E-3</v>
      </c>
      <c r="H174" s="87">
        <v>3.7870299999999998E-3</v>
      </c>
    </row>
    <row r="175" spans="1:8" x14ac:dyDescent="0.25">
      <c r="A175" s="24">
        <v>104</v>
      </c>
      <c r="B175" s="26" t="s">
        <v>135</v>
      </c>
      <c r="C175" s="67">
        <v>0</v>
      </c>
      <c r="D175" s="65">
        <v>8277</v>
      </c>
      <c r="E175" s="65">
        <v>8277</v>
      </c>
      <c r="F175" s="87">
        <v>0</v>
      </c>
      <c r="G175" s="87">
        <v>3.4870700000000001E-3</v>
      </c>
      <c r="H175" s="87">
        <v>3.4870700000000001E-3</v>
      </c>
    </row>
    <row r="176" spans="1:8" x14ac:dyDescent="0.25">
      <c r="A176" s="24">
        <v>105</v>
      </c>
      <c r="B176" s="26" t="s">
        <v>136</v>
      </c>
      <c r="C176" s="67">
        <v>0</v>
      </c>
      <c r="D176" s="65">
        <v>30027</v>
      </c>
      <c r="E176" s="65">
        <v>30027</v>
      </c>
      <c r="F176" s="87">
        <v>0</v>
      </c>
      <c r="G176" s="87">
        <v>1.265026E-2</v>
      </c>
      <c r="H176" s="87">
        <v>1.265026E-2</v>
      </c>
    </row>
    <row r="177" spans="1:9" x14ac:dyDescent="0.25">
      <c r="A177" s="24">
        <v>106</v>
      </c>
      <c r="B177" s="26" t="s">
        <v>137</v>
      </c>
      <c r="C177" s="67">
        <v>0</v>
      </c>
      <c r="D177" s="65">
        <v>23109</v>
      </c>
      <c r="E177" s="65">
        <v>23109</v>
      </c>
      <c r="F177" s="87">
        <v>0</v>
      </c>
      <c r="G177" s="87">
        <v>9.7357299999999997E-3</v>
      </c>
      <c r="H177" s="87">
        <v>9.7357299999999997E-3</v>
      </c>
    </row>
    <row r="178" spans="1:9" x14ac:dyDescent="0.25">
      <c r="A178" s="24">
        <v>107</v>
      </c>
      <c r="B178" s="26" t="s">
        <v>138</v>
      </c>
      <c r="C178" s="67">
        <v>0</v>
      </c>
      <c r="D178" s="65">
        <v>9047</v>
      </c>
      <c r="E178" s="65">
        <v>9047</v>
      </c>
      <c r="F178" s="87">
        <v>0</v>
      </c>
      <c r="G178" s="87">
        <v>3.81146E-3</v>
      </c>
      <c r="H178" s="87">
        <v>3.81146E-3</v>
      </c>
    </row>
    <row r="179" spans="1:9" x14ac:dyDescent="0.25">
      <c r="A179" s="24">
        <v>108</v>
      </c>
      <c r="B179" s="26" t="s">
        <v>139</v>
      </c>
      <c r="C179" s="67">
        <v>0</v>
      </c>
      <c r="D179" s="65">
        <v>9524</v>
      </c>
      <c r="E179" s="65">
        <v>9524</v>
      </c>
      <c r="F179" s="87">
        <v>0</v>
      </c>
      <c r="G179" s="87">
        <v>4.01242E-3</v>
      </c>
      <c r="H179" s="87">
        <v>4.01242E-3</v>
      </c>
    </row>
    <row r="180" spans="1:9" x14ac:dyDescent="0.25">
      <c r="A180" s="24">
        <v>109</v>
      </c>
      <c r="B180" s="26" t="s">
        <v>140</v>
      </c>
      <c r="C180" s="67">
        <v>0</v>
      </c>
      <c r="D180" s="65">
        <v>7730</v>
      </c>
      <c r="E180" s="65">
        <v>7730</v>
      </c>
      <c r="F180" s="87">
        <v>0</v>
      </c>
      <c r="G180" s="87">
        <v>3.25662E-3</v>
      </c>
      <c r="H180" s="87">
        <v>3.25662E-3</v>
      </c>
    </row>
    <row r="181" spans="1:9" x14ac:dyDescent="0.25">
      <c r="A181" s="24">
        <v>110</v>
      </c>
      <c r="B181" s="26" t="s">
        <v>141</v>
      </c>
      <c r="C181" s="67">
        <v>0</v>
      </c>
      <c r="D181" s="65">
        <v>5099</v>
      </c>
      <c r="E181" s="65">
        <v>5099</v>
      </c>
      <c r="F181" s="87">
        <v>0</v>
      </c>
      <c r="G181" s="87">
        <v>2.1481899999999999E-3</v>
      </c>
      <c r="H181" s="87">
        <v>2.1481899999999999E-3</v>
      </c>
    </row>
    <row r="182" spans="1:9" x14ac:dyDescent="0.25">
      <c r="A182" s="24">
        <v>111</v>
      </c>
      <c r="B182" s="26" t="s">
        <v>142</v>
      </c>
      <c r="C182" s="67">
        <v>0</v>
      </c>
      <c r="D182" s="65">
        <v>6608</v>
      </c>
      <c r="E182" s="65">
        <v>6608</v>
      </c>
      <c r="F182" s="87">
        <v>0</v>
      </c>
      <c r="G182" s="87">
        <v>2.7839200000000001E-3</v>
      </c>
      <c r="H182" s="87">
        <v>2.7839200000000001E-3</v>
      </c>
    </row>
    <row r="183" spans="1:9" x14ac:dyDescent="0.25">
      <c r="A183" s="24">
        <v>112</v>
      </c>
      <c r="B183" s="26" t="s">
        <v>143</v>
      </c>
      <c r="C183" s="67">
        <v>0</v>
      </c>
      <c r="D183" s="65">
        <v>3246</v>
      </c>
      <c r="E183" s="65">
        <v>3246</v>
      </c>
      <c r="F183" s="87">
        <v>0</v>
      </c>
      <c r="G183" s="87">
        <v>1.36753E-3</v>
      </c>
      <c r="H183" s="87">
        <v>1.36753E-3</v>
      </c>
    </row>
    <row r="184" spans="1:9" x14ac:dyDescent="0.25">
      <c r="A184" s="24">
        <v>113</v>
      </c>
      <c r="B184" s="26" t="s">
        <v>144</v>
      </c>
      <c r="C184" s="67">
        <v>0</v>
      </c>
      <c r="D184" s="65">
        <v>6396</v>
      </c>
      <c r="E184" s="65">
        <v>6396</v>
      </c>
      <c r="F184" s="87">
        <v>0</v>
      </c>
      <c r="G184" s="87">
        <v>2.6946100000000001E-3</v>
      </c>
      <c r="H184" s="87">
        <v>2.6946100000000001E-3</v>
      </c>
    </row>
    <row r="185" spans="1:9" x14ac:dyDescent="0.25">
      <c r="A185" s="24">
        <v>114</v>
      </c>
      <c r="B185" s="26" t="s">
        <v>145</v>
      </c>
      <c r="C185" s="67">
        <v>0</v>
      </c>
      <c r="D185" s="65">
        <v>48545</v>
      </c>
      <c r="E185" s="65">
        <v>48545</v>
      </c>
      <c r="F185" s="87">
        <v>0</v>
      </c>
      <c r="G185" s="87">
        <v>2.0451810000000001E-2</v>
      </c>
      <c r="H185" s="87">
        <v>2.0451810000000001E-2</v>
      </c>
    </row>
    <row r="186" spans="1:9" x14ac:dyDescent="0.25">
      <c r="A186" s="24">
        <v>115</v>
      </c>
      <c r="B186" s="26" t="s">
        <v>146</v>
      </c>
      <c r="C186" s="67">
        <v>0</v>
      </c>
      <c r="D186" s="65">
        <v>5148</v>
      </c>
      <c r="E186" s="65">
        <v>5148</v>
      </c>
      <c r="F186" s="87">
        <v>0</v>
      </c>
      <c r="G186" s="87">
        <v>2.1688300000000001E-3</v>
      </c>
      <c r="H186" s="87">
        <v>2.1688300000000001E-3</v>
      </c>
    </row>
    <row r="187" spans="1:9" x14ac:dyDescent="0.25">
      <c r="A187" s="24">
        <v>116</v>
      </c>
      <c r="B187" s="26" t="s">
        <v>147</v>
      </c>
      <c r="C187" s="67">
        <v>0</v>
      </c>
      <c r="D187" s="65">
        <v>8478</v>
      </c>
      <c r="E187" s="65">
        <v>8478</v>
      </c>
      <c r="F187" s="87">
        <v>0</v>
      </c>
      <c r="G187" s="87">
        <v>3.5717499999999998E-3</v>
      </c>
      <c r="H187" s="87">
        <v>3.5717499999999998E-3</v>
      </c>
    </row>
    <row r="188" spans="1:9" hidden="1" x14ac:dyDescent="0.25">
      <c r="B188" s="26"/>
      <c r="C188" s="66"/>
      <c r="D188" s="66"/>
      <c r="E188" s="66"/>
      <c r="F188" s="35"/>
      <c r="G188" s="35"/>
      <c r="H188" s="35"/>
    </row>
    <row r="189" spans="1:9" ht="13.8" hidden="1" x14ac:dyDescent="0.4">
      <c r="A189" s="43"/>
      <c r="B189" s="1"/>
      <c r="C189" s="50"/>
      <c r="D189" s="28"/>
      <c r="E189" s="28"/>
      <c r="F189" s="27"/>
      <c r="G189" s="27"/>
      <c r="H189" s="51"/>
    </row>
    <row r="190" spans="1:9" ht="13.2" hidden="1" x14ac:dyDescent="0.35">
      <c r="A190" s="23"/>
      <c r="B190" s="22" t="s">
        <v>8</v>
      </c>
      <c r="C190" s="184" t="s">
        <v>4</v>
      </c>
      <c r="D190" s="184"/>
      <c r="E190" s="184"/>
      <c r="F190" s="184" t="s">
        <v>6</v>
      </c>
      <c r="G190" s="184"/>
      <c r="H190" s="184"/>
    </row>
    <row r="191" spans="1:9" s="62" customFormat="1" ht="13.2" hidden="1" x14ac:dyDescent="0.35">
      <c r="A191" s="52" t="s">
        <v>3</v>
      </c>
      <c r="B191" s="52" t="s">
        <v>9</v>
      </c>
      <c r="C191" s="75" t="s">
        <v>1</v>
      </c>
      <c r="D191" s="75" t="s">
        <v>2</v>
      </c>
      <c r="E191" s="75" t="s">
        <v>5</v>
      </c>
      <c r="F191" s="75" t="s">
        <v>1</v>
      </c>
      <c r="G191" s="75" t="s">
        <v>2</v>
      </c>
      <c r="H191" s="75" t="s">
        <v>5</v>
      </c>
      <c r="I191" s="61"/>
    </row>
    <row r="192" spans="1:9" hidden="1" x14ac:dyDescent="0.25">
      <c r="B192" s="26"/>
      <c r="C192" s="26"/>
      <c r="D192" s="26"/>
      <c r="E192" s="26"/>
      <c r="F192" s="26"/>
      <c r="G192" s="26"/>
      <c r="H192" s="26"/>
    </row>
    <row r="193" spans="1:8" x14ac:dyDescent="0.25">
      <c r="A193" s="24">
        <v>117</v>
      </c>
      <c r="B193" s="26" t="s">
        <v>148</v>
      </c>
      <c r="C193" s="67">
        <v>0</v>
      </c>
      <c r="D193" s="65">
        <v>6078</v>
      </c>
      <c r="E193" s="65">
        <v>6078</v>
      </c>
      <c r="F193" s="87">
        <v>0</v>
      </c>
      <c r="G193" s="87">
        <v>2.5606399999999999E-3</v>
      </c>
      <c r="H193" s="87">
        <v>2.5606399999999999E-3</v>
      </c>
    </row>
    <row r="194" spans="1:8" x14ac:dyDescent="0.25">
      <c r="A194" s="24">
        <v>118</v>
      </c>
      <c r="B194" s="26" t="s">
        <v>149</v>
      </c>
      <c r="C194" s="67">
        <v>0</v>
      </c>
      <c r="D194" s="65">
        <v>11977</v>
      </c>
      <c r="E194" s="65">
        <v>11977</v>
      </c>
      <c r="F194" s="87">
        <v>0</v>
      </c>
      <c r="G194" s="87">
        <v>5.0458600000000001E-3</v>
      </c>
      <c r="H194" s="87">
        <v>5.0458600000000001E-3</v>
      </c>
    </row>
    <row r="195" spans="1:8" x14ac:dyDescent="0.25">
      <c r="A195" s="24">
        <v>119</v>
      </c>
      <c r="B195" s="26" t="s">
        <v>150</v>
      </c>
      <c r="C195" s="67">
        <v>0</v>
      </c>
      <c r="D195" s="65">
        <v>4082</v>
      </c>
      <c r="E195" s="65">
        <v>4082</v>
      </c>
      <c r="F195" s="87">
        <v>0</v>
      </c>
      <c r="G195" s="87">
        <v>1.71973E-3</v>
      </c>
      <c r="H195" s="87">
        <v>1.71973E-3</v>
      </c>
    </row>
    <row r="196" spans="1:8" x14ac:dyDescent="0.25">
      <c r="A196" s="24">
        <v>120</v>
      </c>
      <c r="B196" s="26" t="s">
        <v>151</v>
      </c>
      <c r="C196" s="67">
        <v>0</v>
      </c>
      <c r="D196" s="65">
        <v>12208</v>
      </c>
      <c r="E196" s="65">
        <v>12208</v>
      </c>
      <c r="F196" s="87">
        <v>0</v>
      </c>
      <c r="G196" s="87">
        <v>5.1431799999999998E-3</v>
      </c>
      <c r="H196" s="87">
        <v>5.1431799999999998E-3</v>
      </c>
    </row>
    <row r="197" spans="1:8" x14ac:dyDescent="0.25">
      <c r="A197" s="24">
        <v>122</v>
      </c>
      <c r="B197" s="26" t="s">
        <v>152</v>
      </c>
      <c r="C197" s="67">
        <v>0</v>
      </c>
      <c r="D197" s="65">
        <v>2660</v>
      </c>
      <c r="E197" s="65">
        <v>2660</v>
      </c>
      <c r="F197" s="87">
        <v>0</v>
      </c>
      <c r="G197" s="87">
        <v>1.1206499999999999E-3</v>
      </c>
      <c r="H197" s="87">
        <v>1.1206499999999999E-3</v>
      </c>
    </row>
    <row r="198" spans="1:8" x14ac:dyDescent="0.25">
      <c r="A198" s="24">
        <v>124</v>
      </c>
      <c r="B198" s="26" t="s">
        <v>153</v>
      </c>
      <c r="C198" s="67">
        <v>0</v>
      </c>
      <c r="D198" s="65">
        <v>9411</v>
      </c>
      <c r="E198" s="65">
        <v>9411</v>
      </c>
      <c r="F198" s="87">
        <v>0</v>
      </c>
      <c r="G198" s="87">
        <v>3.96482E-3</v>
      </c>
      <c r="H198" s="87">
        <v>3.96482E-3</v>
      </c>
    </row>
    <row r="199" spans="1:8" x14ac:dyDescent="0.25">
      <c r="A199" s="24">
        <v>125</v>
      </c>
      <c r="B199" s="26" t="s">
        <v>154</v>
      </c>
      <c r="C199" s="67">
        <v>0</v>
      </c>
      <c r="D199" s="65">
        <v>1011</v>
      </c>
      <c r="E199" s="65">
        <v>1011</v>
      </c>
      <c r="F199" s="87">
        <v>0</v>
      </c>
      <c r="G199" s="87">
        <v>4.2592999999999998E-4</v>
      </c>
      <c r="H199" s="87">
        <v>4.2592999999999998E-4</v>
      </c>
    </row>
    <row r="200" spans="1:8" x14ac:dyDescent="0.25">
      <c r="A200" s="24">
        <v>126</v>
      </c>
      <c r="B200" s="26" t="s">
        <v>155</v>
      </c>
      <c r="C200" s="67">
        <v>0</v>
      </c>
      <c r="D200" s="65">
        <v>1911</v>
      </c>
      <c r="E200" s="65">
        <v>1911</v>
      </c>
      <c r="F200" s="87">
        <v>0</v>
      </c>
      <c r="G200" s="87">
        <v>8.051E-4</v>
      </c>
      <c r="H200" s="87">
        <v>8.051E-4</v>
      </c>
    </row>
    <row r="201" spans="1:8" x14ac:dyDescent="0.25">
      <c r="A201" s="24">
        <v>127</v>
      </c>
      <c r="B201" s="26" t="s">
        <v>156</v>
      </c>
      <c r="C201" s="67">
        <v>0</v>
      </c>
      <c r="D201" s="65">
        <v>10885</v>
      </c>
      <c r="E201" s="65">
        <v>10885</v>
      </c>
      <c r="F201" s="87">
        <v>0</v>
      </c>
      <c r="G201" s="87">
        <v>4.5858100000000001E-3</v>
      </c>
      <c r="H201" s="87">
        <v>4.5858100000000001E-3</v>
      </c>
    </row>
    <row r="202" spans="1:8" x14ac:dyDescent="0.25">
      <c r="A202" s="24">
        <v>128</v>
      </c>
      <c r="B202" s="26" t="s">
        <v>157</v>
      </c>
      <c r="C202" s="67">
        <v>0</v>
      </c>
      <c r="D202" s="65">
        <v>4544</v>
      </c>
      <c r="E202" s="65">
        <v>4544</v>
      </c>
      <c r="F202" s="87">
        <v>0</v>
      </c>
      <c r="G202" s="87">
        <v>1.9143700000000001E-3</v>
      </c>
      <c r="H202" s="87">
        <v>1.9143700000000001E-3</v>
      </c>
    </row>
    <row r="203" spans="1:8" x14ac:dyDescent="0.25">
      <c r="A203" s="24">
        <v>129</v>
      </c>
      <c r="B203" s="26" t="s">
        <v>158</v>
      </c>
      <c r="C203" s="67">
        <v>0</v>
      </c>
      <c r="D203" s="65">
        <v>2309</v>
      </c>
      <c r="E203" s="65">
        <v>2309</v>
      </c>
      <c r="F203" s="87">
        <v>0</v>
      </c>
      <c r="G203" s="87">
        <v>9.7276999999999997E-4</v>
      </c>
      <c r="H203" s="87">
        <v>9.7276999999999997E-4</v>
      </c>
    </row>
    <row r="204" spans="1:8" x14ac:dyDescent="0.25">
      <c r="A204" s="24">
        <v>131</v>
      </c>
      <c r="B204" s="26" t="s">
        <v>159</v>
      </c>
      <c r="C204" s="67">
        <v>0</v>
      </c>
      <c r="D204" s="65">
        <v>4210</v>
      </c>
      <c r="E204" s="65">
        <v>4210</v>
      </c>
      <c r="F204" s="87">
        <v>0</v>
      </c>
      <c r="G204" s="87">
        <v>1.77366E-3</v>
      </c>
      <c r="H204" s="87">
        <v>1.77366E-3</v>
      </c>
    </row>
    <row r="205" spans="1:8" x14ac:dyDescent="0.25">
      <c r="A205" s="24">
        <v>134</v>
      </c>
      <c r="B205" s="26" t="s">
        <v>160</v>
      </c>
      <c r="C205" s="67">
        <v>0</v>
      </c>
      <c r="D205" s="65">
        <v>13667</v>
      </c>
      <c r="E205" s="65">
        <v>13667</v>
      </c>
      <c r="F205" s="87">
        <v>0</v>
      </c>
      <c r="G205" s="87">
        <v>5.7578500000000001E-3</v>
      </c>
      <c r="H205" s="87">
        <v>5.7578500000000001E-3</v>
      </c>
    </row>
    <row r="206" spans="1:8" x14ac:dyDescent="0.25">
      <c r="A206" s="24">
        <v>136</v>
      </c>
      <c r="B206" s="26" t="s">
        <v>161</v>
      </c>
      <c r="C206" s="67">
        <v>0</v>
      </c>
      <c r="D206" s="65">
        <v>1735</v>
      </c>
      <c r="E206" s="65">
        <v>1735</v>
      </c>
      <c r="F206" s="87">
        <v>0</v>
      </c>
      <c r="G206" s="87">
        <v>7.3094999999999996E-4</v>
      </c>
      <c r="H206" s="87">
        <v>7.3094999999999996E-4</v>
      </c>
    </row>
    <row r="207" spans="1:8" x14ac:dyDescent="0.25">
      <c r="A207" s="24">
        <v>140</v>
      </c>
      <c r="B207" s="26" t="s">
        <v>162</v>
      </c>
      <c r="C207" s="67">
        <v>0</v>
      </c>
      <c r="D207" s="65">
        <v>4027</v>
      </c>
      <c r="E207" s="65">
        <v>4027</v>
      </c>
      <c r="F207" s="87">
        <v>0</v>
      </c>
      <c r="G207" s="87">
        <v>1.69656E-3</v>
      </c>
      <c r="H207" s="87">
        <v>1.69656E-3</v>
      </c>
    </row>
    <row r="208" spans="1:8" x14ac:dyDescent="0.25">
      <c r="A208" s="24">
        <v>144</v>
      </c>
      <c r="B208" s="26" t="s">
        <v>163</v>
      </c>
      <c r="C208" s="67">
        <v>0</v>
      </c>
      <c r="D208" s="65">
        <v>2515</v>
      </c>
      <c r="E208" s="65">
        <v>2515</v>
      </c>
      <c r="F208" s="87">
        <v>0</v>
      </c>
      <c r="G208" s="87">
        <v>1.05956E-3</v>
      </c>
      <c r="H208" s="87">
        <v>1.05956E-3</v>
      </c>
    </row>
    <row r="209" spans="1:8" x14ac:dyDescent="0.25">
      <c r="A209" s="24">
        <v>147</v>
      </c>
      <c r="B209" s="26" t="s">
        <v>164</v>
      </c>
      <c r="C209" s="67">
        <v>0</v>
      </c>
      <c r="D209" s="65">
        <v>953</v>
      </c>
      <c r="E209" s="65">
        <v>953</v>
      </c>
      <c r="F209" s="87">
        <v>0</v>
      </c>
      <c r="G209" s="87">
        <v>4.015E-4</v>
      </c>
      <c r="H209" s="87">
        <v>4.015E-4</v>
      </c>
    </row>
    <row r="210" spans="1:8" x14ac:dyDescent="0.25">
      <c r="A210" s="24">
        <v>150</v>
      </c>
      <c r="B210" s="26" t="s">
        <v>165</v>
      </c>
      <c r="C210" s="67">
        <v>0</v>
      </c>
      <c r="D210" s="65">
        <v>8613</v>
      </c>
      <c r="E210" s="65">
        <v>8613</v>
      </c>
      <c r="F210" s="87">
        <v>0</v>
      </c>
      <c r="G210" s="87">
        <v>3.6286199999999999E-3</v>
      </c>
      <c r="H210" s="87">
        <v>3.6286199999999999E-3</v>
      </c>
    </row>
    <row r="211" spans="1:8" x14ac:dyDescent="0.25">
      <c r="A211" s="24">
        <v>151</v>
      </c>
      <c r="B211" s="26" t="s">
        <v>166</v>
      </c>
      <c r="C211" s="67">
        <v>0</v>
      </c>
      <c r="D211" s="65">
        <v>13559</v>
      </c>
      <c r="E211" s="65">
        <v>13559</v>
      </c>
      <c r="F211" s="87">
        <v>0</v>
      </c>
      <c r="G211" s="87">
        <v>5.7123499999999997E-3</v>
      </c>
      <c r="H211" s="87">
        <v>5.7123499999999997E-3</v>
      </c>
    </row>
    <row r="212" spans="1:8" x14ac:dyDescent="0.25">
      <c r="A212" s="24">
        <v>154</v>
      </c>
      <c r="B212" s="26" t="s">
        <v>167</v>
      </c>
      <c r="C212" s="67">
        <v>0</v>
      </c>
      <c r="D212" s="65">
        <v>6977</v>
      </c>
      <c r="E212" s="65">
        <v>6977</v>
      </c>
      <c r="F212" s="87">
        <v>0</v>
      </c>
      <c r="G212" s="87">
        <v>2.9393800000000001E-3</v>
      </c>
      <c r="H212" s="87">
        <v>2.9393800000000001E-3</v>
      </c>
    </row>
    <row r="213" spans="1:8" x14ac:dyDescent="0.25">
      <c r="A213" s="24">
        <v>155</v>
      </c>
      <c r="B213" s="26" t="s">
        <v>168</v>
      </c>
      <c r="C213" s="67">
        <v>0</v>
      </c>
      <c r="D213" s="65">
        <v>1875</v>
      </c>
      <c r="E213" s="65">
        <v>1875</v>
      </c>
      <c r="F213" s="87">
        <v>0</v>
      </c>
      <c r="G213" s="87">
        <v>7.8992999999999999E-4</v>
      </c>
      <c r="H213" s="87">
        <v>7.8992999999999999E-4</v>
      </c>
    </row>
    <row r="214" spans="1:8" x14ac:dyDescent="0.25">
      <c r="A214" s="24">
        <v>156</v>
      </c>
      <c r="B214" s="26" t="s">
        <v>169</v>
      </c>
      <c r="C214" s="67">
        <v>0</v>
      </c>
      <c r="D214" s="65">
        <v>3245</v>
      </c>
      <c r="E214" s="65">
        <v>3245</v>
      </c>
      <c r="F214" s="87">
        <v>0</v>
      </c>
      <c r="G214" s="87">
        <v>1.3671099999999999E-3</v>
      </c>
      <c r="H214" s="87">
        <v>1.3671099999999999E-3</v>
      </c>
    </row>
    <row r="215" spans="1:8" x14ac:dyDescent="0.25">
      <c r="A215" s="24">
        <v>158</v>
      </c>
      <c r="B215" s="26" t="s">
        <v>170</v>
      </c>
      <c r="C215" s="67">
        <v>0</v>
      </c>
      <c r="D215" s="65">
        <v>1593</v>
      </c>
      <c r="E215" s="65">
        <v>1593</v>
      </c>
      <c r="F215" s="87">
        <v>0</v>
      </c>
      <c r="G215" s="87">
        <v>6.7111999999999998E-4</v>
      </c>
      <c r="H215" s="87">
        <v>6.7111999999999998E-4</v>
      </c>
    </row>
    <row r="216" spans="1:8" x14ac:dyDescent="0.25">
      <c r="A216" s="24">
        <v>160</v>
      </c>
      <c r="B216" s="26" t="s">
        <v>171</v>
      </c>
      <c r="C216" s="67">
        <v>0</v>
      </c>
      <c r="D216" s="65">
        <v>7774</v>
      </c>
      <c r="E216" s="65">
        <v>7774</v>
      </c>
      <c r="F216" s="87">
        <v>0</v>
      </c>
      <c r="G216" s="87">
        <v>3.2751600000000001E-3</v>
      </c>
      <c r="H216" s="87">
        <v>3.2751600000000001E-3</v>
      </c>
    </row>
    <row r="217" spans="1:8" x14ac:dyDescent="0.25">
      <c r="A217" s="24">
        <v>161</v>
      </c>
      <c r="B217" s="26" t="s">
        <v>172</v>
      </c>
      <c r="C217" s="67">
        <v>0</v>
      </c>
      <c r="D217" s="65">
        <v>2804</v>
      </c>
      <c r="E217" s="65">
        <v>2804</v>
      </c>
      <c r="F217" s="87">
        <v>0</v>
      </c>
      <c r="G217" s="87">
        <v>1.1813100000000001E-3</v>
      </c>
      <c r="H217" s="87">
        <v>1.1813100000000001E-3</v>
      </c>
    </row>
    <row r="218" spans="1:8" x14ac:dyDescent="0.25">
      <c r="A218" s="24">
        <v>162</v>
      </c>
      <c r="B218" s="26" t="s">
        <v>173</v>
      </c>
      <c r="C218" s="67">
        <v>0</v>
      </c>
      <c r="D218" s="65">
        <v>7755</v>
      </c>
      <c r="E218" s="65">
        <v>7755</v>
      </c>
      <c r="F218" s="87">
        <v>0</v>
      </c>
      <c r="G218" s="87">
        <v>3.2671499999999999E-3</v>
      </c>
      <c r="H218" s="87">
        <v>3.2671499999999999E-3</v>
      </c>
    </row>
    <row r="219" spans="1:8" x14ac:dyDescent="0.25">
      <c r="A219" s="24">
        <v>163</v>
      </c>
      <c r="B219" s="26" t="s">
        <v>174</v>
      </c>
      <c r="C219" s="67">
        <v>0</v>
      </c>
      <c r="D219" s="65">
        <v>1906</v>
      </c>
      <c r="E219" s="65">
        <v>1906</v>
      </c>
      <c r="F219" s="87">
        <v>0</v>
      </c>
      <c r="G219" s="87">
        <v>8.0298999999999995E-4</v>
      </c>
      <c r="H219" s="87">
        <v>8.0298999999999995E-4</v>
      </c>
    </row>
    <row r="220" spans="1:8" x14ac:dyDescent="0.25">
      <c r="A220" s="24">
        <v>166</v>
      </c>
      <c r="B220" s="26" t="s">
        <v>175</v>
      </c>
      <c r="C220" s="67">
        <v>0</v>
      </c>
      <c r="D220" s="65">
        <v>11362</v>
      </c>
      <c r="E220" s="65">
        <v>11362</v>
      </c>
      <c r="F220" s="87">
        <v>0</v>
      </c>
      <c r="G220" s="87">
        <v>4.7867700000000001E-3</v>
      </c>
      <c r="H220" s="87">
        <v>4.7867700000000001E-3</v>
      </c>
    </row>
    <row r="221" spans="1:8" x14ac:dyDescent="0.25">
      <c r="A221" s="24">
        <v>167</v>
      </c>
      <c r="B221" s="26" t="s">
        <v>176</v>
      </c>
      <c r="C221" s="67">
        <v>0</v>
      </c>
      <c r="D221" s="65">
        <v>2859</v>
      </c>
      <c r="E221" s="65">
        <v>2859</v>
      </c>
      <c r="F221" s="87">
        <v>0</v>
      </c>
      <c r="G221" s="87">
        <v>1.2044899999999999E-3</v>
      </c>
      <c r="H221" s="87">
        <v>1.2044899999999999E-3</v>
      </c>
    </row>
    <row r="222" spans="1:8" hidden="1" x14ac:dyDescent="0.25">
      <c r="B222" s="26"/>
      <c r="C222" s="66"/>
      <c r="D222" s="66"/>
      <c r="E222" s="66"/>
      <c r="F222" s="35"/>
      <c r="G222" s="35"/>
      <c r="H222" s="35"/>
    </row>
    <row r="223" spans="1:8" ht="13.8" hidden="1" x14ac:dyDescent="0.4">
      <c r="A223" s="43"/>
      <c r="B223" s="1"/>
      <c r="C223" s="50"/>
      <c r="D223" s="28"/>
      <c r="E223" s="28"/>
      <c r="F223" s="27"/>
      <c r="G223" s="27"/>
      <c r="H223" s="51"/>
    </row>
    <row r="224" spans="1:8" ht="13.2" hidden="1" x14ac:dyDescent="0.35">
      <c r="A224" s="23"/>
      <c r="B224" s="22" t="s">
        <v>8</v>
      </c>
      <c r="C224" s="184" t="s">
        <v>4</v>
      </c>
      <c r="D224" s="184"/>
      <c r="E224" s="184"/>
      <c r="F224" s="184" t="s">
        <v>6</v>
      </c>
      <c r="G224" s="184"/>
      <c r="H224" s="184"/>
    </row>
    <row r="225" spans="1:9" s="62" customFormat="1" ht="13.2" hidden="1" x14ac:dyDescent="0.35">
      <c r="A225" s="52" t="s">
        <v>3</v>
      </c>
      <c r="B225" s="52" t="s">
        <v>9</v>
      </c>
      <c r="C225" s="75" t="s">
        <v>1</v>
      </c>
      <c r="D225" s="75" t="s">
        <v>2</v>
      </c>
      <c r="E225" s="75" t="s">
        <v>5</v>
      </c>
      <c r="F225" s="75" t="s">
        <v>1</v>
      </c>
      <c r="G225" s="75" t="s">
        <v>2</v>
      </c>
      <c r="H225" s="75" t="s">
        <v>5</v>
      </c>
      <c r="I225" s="61"/>
    </row>
    <row r="226" spans="1:9" hidden="1" x14ac:dyDescent="0.25">
      <c r="B226" s="26"/>
      <c r="C226" s="26"/>
      <c r="D226" s="26"/>
      <c r="E226" s="26"/>
      <c r="F226" s="26"/>
      <c r="G226" s="26"/>
      <c r="H226" s="26"/>
    </row>
    <row r="227" spans="1:9" x14ac:dyDescent="0.25">
      <c r="A227" s="24">
        <v>170</v>
      </c>
      <c r="B227" s="26" t="s">
        <v>177</v>
      </c>
      <c r="C227" s="67">
        <v>0</v>
      </c>
      <c r="D227" s="65">
        <v>1309</v>
      </c>
      <c r="E227" s="65">
        <v>1309</v>
      </c>
      <c r="F227" s="87">
        <v>0</v>
      </c>
      <c r="G227" s="87">
        <v>5.5148000000000003E-4</v>
      </c>
      <c r="H227" s="87">
        <v>5.5148000000000003E-4</v>
      </c>
    </row>
    <row r="228" spans="1:9" x14ac:dyDescent="0.25">
      <c r="A228" s="24">
        <v>173</v>
      </c>
      <c r="B228" s="26" t="s">
        <v>178</v>
      </c>
      <c r="C228" s="67">
        <v>0</v>
      </c>
      <c r="D228" s="65">
        <v>7622</v>
      </c>
      <c r="E228" s="65">
        <v>7622</v>
      </c>
      <c r="F228" s="87">
        <v>0</v>
      </c>
      <c r="G228" s="87">
        <v>3.21112E-3</v>
      </c>
      <c r="H228" s="87">
        <v>3.21112E-3</v>
      </c>
    </row>
    <row r="229" spans="1:9" x14ac:dyDescent="0.25">
      <c r="A229" s="24">
        <v>180</v>
      </c>
      <c r="B229" s="26" t="s">
        <v>179</v>
      </c>
      <c r="C229" s="67">
        <v>0</v>
      </c>
      <c r="D229" s="65">
        <v>2121</v>
      </c>
      <c r="E229" s="65">
        <v>2121</v>
      </c>
      <c r="F229" s="87">
        <v>0</v>
      </c>
      <c r="G229" s="87">
        <v>8.9357E-4</v>
      </c>
      <c r="H229" s="87">
        <v>8.9357E-4</v>
      </c>
    </row>
    <row r="230" spans="1:9" x14ac:dyDescent="0.25">
      <c r="A230" s="24">
        <v>182</v>
      </c>
      <c r="B230" s="26" t="s">
        <v>180</v>
      </c>
      <c r="C230" s="67">
        <v>0</v>
      </c>
      <c r="D230" s="65">
        <v>3008</v>
      </c>
      <c r="E230" s="65">
        <v>3008</v>
      </c>
      <c r="F230" s="87">
        <v>0</v>
      </c>
      <c r="G230" s="87">
        <v>1.2672600000000001E-3</v>
      </c>
      <c r="H230" s="87">
        <v>1.2672600000000001E-3</v>
      </c>
    </row>
    <row r="231" spans="1:9" x14ac:dyDescent="0.25">
      <c r="A231" s="24">
        <v>190</v>
      </c>
      <c r="B231" s="26" t="s">
        <v>181</v>
      </c>
      <c r="C231" s="67">
        <v>0</v>
      </c>
      <c r="D231" s="65">
        <v>794</v>
      </c>
      <c r="E231" s="65">
        <v>794</v>
      </c>
      <c r="F231" s="87">
        <v>0</v>
      </c>
      <c r="G231" s="87">
        <v>3.3450999999999999E-4</v>
      </c>
      <c r="H231" s="87">
        <v>3.3450999999999999E-4</v>
      </c>
    </row>
    <row r="232" spans="1:9" x14ac:dyDescent="0.25">
      <c r="A232" s="24">
        <v>191</v>
      </c>
      <c r="B232" s="26" t="s">
        <v>182</v>
      </c>
      <c r="C232" s="67">
        <v>0</v>
      </c>
      <c r="D232" s="65">
        <v>1332</v>
      </c>
      <c r="E232" s="65">
        <v>1332</v>
      </c>
      <c r="F232" s="87">
        <v>0</v>
      </c>
      <c r="G232" s="87">
        <v>5.6117000000000005E-4</v>
      </c>
      <c r="H232" s="87">
        <v>5.6117000000000005E-4</v>
      </c>
    </row>
    <row r="233" spans="1:9" x14ac:dyDescent="0.25">
      <c r="A233" s="24">
        <v>206</v>
      </c>
      <c r="B233" s="26" t="s">
        <v>183</v>
      </c>
      <c r="C233" s="67">
        <v>0</v>
      </c>
      <c r="D233" s="65">
        <v>3203</v>
      </c>
      <c r="E233" s="65">
        <v>3203</v>
      </c>
      <c r="F233" s="87">
        <v>0</v>
      </c>
      <c r="G233" s="87">
        <v>1.3494100000000001E-3</v>
      </c>
      <c r="H233" s="87">
        <v>1.3494100000000001E-3</v>
      </c>
    </row>
    <row r="234" spans="1:9" x14ac:dyDescent="0.25">
      <c r="A234" s="24">
        <v>210</v>
      </c>
      <c r="B234" s="26" t="s">
        <v>184</v>
      </c>
      <c r="C234" s="67">
        <v>0</v>
      </c>
      <c r="D234" s="65">
        <v>5150</v>
      </c>
      <c r="E234" s="65">
        <v>5150</v>
      </c>
      <c r="F234" s="87">
        <v>0</v>
      </c>
      <c r="G234" s="87">
        <v>2.1696699999999998E-3</v>
      </c>
      <c r="H234" s="87">
        <v>2.1696699999999998E-3</v>
      </c>
    </row>
    <row r="235" spans="1:9" x14ac:dyDescent="0.25">
      <c r="A235" s="24">
        <v>214</v>
      </c>
      <c r="B235" s="26" t="s">
        <v>185</v>
      </c>
      <c r="C235" s="67">
        <v>0</v>
      </c>
      <c r="D235" s="65">
        <v>3171</v>
      </c>
      <c r="E235" s="65">
        <v>3171</v>
      </c>
      <c r="F235" s="87">
        <v>0</v>
      </c>
      <c r="G235" s="87">
        <v>1.3359299999999999E-3</v>
      </c>
      <c r="H235" s="87">
        <v>1.3359299999999999E-3</v>
      </c>
    </row>
    <row r="236" spans="1:9" x14ac:dyDescent="0.25">
      <c r="A236" s="24">
        <v>221</v>
      </c>
      <c r="B236" s="26" t="s">
        <v>186</v>
      </c>
      <c r="C236" s="67">
        <v>0</v>
      </c>
      <c r="D236" s="65">
        <v>5563</v>
      </c>
      <c r="E236" s="65">
        <v>5563</v>
      </c>
      <c r="F236" s="87">
        <v>0</v>
      </c>
      <c r="G236" s="87">
        <v>2.34367E-3</v>
      </c>
      <c r="H236" s="87">
        <v>2.34367E-3</v>
      </c>
    </row>
    <row r="237" spans="1:9" x14ac:dyDescent="0.25">
      <c r="A237" s="24">
        <v>222</v>
      </c>
      <c r="B237" s="26" t="s">
        <v>187</v>
      </c>
      <c r="C237" s="67">
        <v>0</v>
      </c>
      <c r="D237" s="65">
        <v>6356</v>
      </c>
      <c r="E237" s="65">
        <v>6356</v>
      </c>
      <c r="F237" s="87">
        <v>0</v>
      </c>
      <c r="G237" s="87">
        <v>2.6777599999999999E-3</v>
      </c>
      <c r="H237" s="87">
        <v>2.6777599999999999E-3</v>
      </c>
    </row>
    <row r="238" spans="1:9" x14ac:dyDescent="0.25">
      <c r="A238" s="24">
        <v>224</v>
      </c>
      <c r="B238" s="26" t="s">
        <v>188</v>
      </c>
      <c r="C238" s="67">
        <v>0</v>
      </c>
      <c r="D238" s="65">
        <v>17518</v>
      </c>
      <c r="E238" s="65">
        <v>17518</v>
      </c>
      <c r="F238" s="87">
        <v>0</v>
      </c>
      <c r="G238" s="87">
        <v>7.3802599999999996E-3</v>
      </c>
      <c r="H238" s="87">
        <v>7.3802599999999996E-3</v>
      </c>
    </row>
    <row r="239" spans="1:9" x14ac:dyDescent="0.25">
      <c r="A239" s="24">
        <v>226</v>
      </c>
      <c r="B239" s="26" t="s">
        <v>189</v>
      </c>
      <c r="C239" s="67">
        <v>0</v>
      </c>
      <c r="D239" s="65">
        <v>10815</v>
      </c>
      <c r="E239" s="65">
        <v>10815</v>
      </c>
      <c r="F239" s="87">
        <v>0</v>
      </c>
      <c r="G239" s="87">
        <v>4.55632E-3</v>
      </c>
      <c r="H239" s="87">
        <v>4.55632E-3</v>
      </c>
    </row>
    <row r="240" spans="1:9" x14ac:dyDescent="0.25">
      <c r="A240" s="24">
        <v>227</v>
      </c>
      <c r="B240" s="26" t="s">
        <v>190</v>
      </c>
      <c r="C240" s="67">
        <v>0</v>
      </c>
      <c r="D240" s="65">
        <v>2678</v>
      </c>
      <c r="E240" s="65">
        <v>2678</v>
      </c>
      <c r="F240" s="87">
        <v>0</v>
      </c>
      <c r="G240" s="87">
        <v>1.12823E-3</v>
      </c>
      <c r="H240" s="87">
        <v>1.12823E-3</v>
      </c>
    </row>
    <row r="241" spans="1:8" x14ac:dyDescent="0.25">
      <c r="A241" s="24">
        <v>228</v>
      </c>
      <c r="B241" s="26" t="s">
        <v>191</v>
      </c>
      <c r="C241" s="67">
        <v>0</v>
      </c>
      <c r="D241" s="65">
        <v>2216</v>
      </c>
      <c r="E241" s="65">
        <v>2216</v>
      </c>
      <c r="F241" s="87">
        <v>0</v>
      </c>
      <c r="G241" s="87">
        <v>9.3358999999999998E-4</v>
      </c>
      <c r="H241" s="87">
        <v>9.3358999999999998E-4</v>
      </c>
    </row>
    <row r="242" spans="1:8" x14ac:dyDescent="0.25">
      <c r="A242" s="24">
        <v>230</v>
      </c>
      <c r="B242" s="26" t="s">
        <v>192</v>
      </c>
      <c r="C242" s="67">
        <v>0</v>
      </c>
      <c r="D242" s="65">
        <v>4628</v>
      </c>
      <c r="E242" s="65">
        <v>4628</v>
      </c>
      <c r="F242" s="87">
        <v>0</v>
      </c>
      <c r="G242" s="87">
        <v>1.94976E-3</v>
      </c>
      <c r="H242" s="87">
        <v>1.94976E-3</v>
      </c>
    </row>
    <row r="243" spans="1:8" x14ac:dyDescent="0.25">
      <c r="A243" s="24">
        <v>231</v>
      </c>
      <c r="B243" s="26" t="s">
        <v>193</v>
      </c>
      <c r="C243" s="67">
        <v>0</v>
      </c>
      <c r="D243" s="65">
        <v>1570</v>
      </c>
      <c r="E243" s="65">
        <v>1570</v>
      </c>
      <c r="F243" s="87">
        <v>0</v>
      </c>
      <c r="G243" s="87">
        <v>6.6142999999999996E-4</v>
      </c>
      <c r="H243" s="87">
        <v>6.6142999999999996E-4</v>
      </c>
    </row>
    <row r="244" spans="1:8" x14ac:dyDescent="0.25">
      <c r="A244" s="24">
        <v>235</v>
      </c>
      <c r="B244" s="26" t="s">
        <v>194</v>
      </c>
      <c r="C244" s="67">
        <v>0</v>
      </c>
      <c r="D244" s="65">
        <v>3459</v>
      </c>
      <c r="E244" s="65">
        <v>3459</v>
      </c>
      <c r="F244" s="87">
        <v>0</v>
      </c>
      <c r="G244" s="87">
        <v>1.4572599999999999E-3</v>
      </c>
      <c r="H244" s="87">
        <v>1.4572599999999999E-3</v>
      </c>
    </row>
    <row r="245" spans="1:8" x14ac:dyDescent="0.25">
      <c r="A245" s="24">
        <v>238</v>
      </c>
      <c r="B245" s="26" t="s">
        <v>195</v>
      </c>
      <c r="C245" s="67">
        <v>0</v>
      </c>
      <c r="D245" s="65">
        <v>7169</v>
      </c>
      <c r="E245" s="65">
        <v>7169</v>
      </c>
      <c r="F245" s="87">
        <v>0</v>
      </c>
      <c r="G245" s="87">
        <v>3.0202699999999998E-3</v>
      </c>
      <c r="H245" s="87">
        <v>3.0202699999999998E-3</v>
      </c>
    </row>
    <row r="246" spans="1:8" x14ac:dyDescent="0.25">
      <c r="A246" s="24">
        <v>239</v>
      </c>
      <c r="B246" s="26" t="s">
        <v>196</v>
      </c>
      <c r="C246" s="67">
        <v>0</v>
      </c>
      <c r="D246" s="65">
        <v>3200</v>
      </c>
      <c r="E246" s="65">
        <v>3200</v>
      </c>
      <c r="F246" s="87">
        <v>0</v>
      </c>
      <c r="G246" s="87">
        <v>1.34815E-3</v>
      </c>
      <c r="H246" s="87">
        <v>1.34815E-3</v>
      </c>
    </row>
    <row r="247" spans="1:8" x14ac:dyDescent="0.25">
      <c r="A247" s="24">
        <v>240</v>
      </c>
      <c r="B247" s="26" t="s">
        <v>197</v>
      </c>
      <c r="C247" s="67">
        <v>0</v>
      </c>
      <c r="D247" s="65">
        <v>1304</v>
      </c>
      <c r="E247" s="65">
        <v>1304</v>
      </c>
      <c r="F247" s="87">
        <v>0</v>
      </c>
      <c r="G247" s="87">
        <v>5.4936999999999998E-4</v>
      </c>
      <c r="H247" s="87">
        <v>5.4936999999999998E-4</v>
      </c>
    </row>
    <row r="248" spans="1:8" x14ac:dyDescent="0.25">
      <c r="A248" s="24">
        <v>246</v>
      </c>
      <c r="B248" s="26" t="s">
        <v>198</v>
      </c>
      <c r="C248" s="67">
        <v>0</v>
      </c>
      <c r="D248" s="65">
        <v>5008</v>
      </c>
      <c r="E248" s="65">
        <v>5008</v>
      </c>
      <c r="F248" s="87">
        <v>0</v>
      </c>
      <c r="G248" s="87">
        <v>2.1098499999999999E-3</v>
      </c>
      <c r="H248" s="87">
        <v>2.1098499999999999E-3</v>
      </c>
    </row>
    <row r="249" spans="1:8" x14ac:dyDescent="0.25">
      <c r="A249" s="24">
        <v>247</v>
      </c>
      <c r="B249" s="26" t="s">
        <v>199</v>
      </c>
      <c r="C249" s="67">
        <v>0</v>
      </c>
      <c r="D249" s="65">
        <v>874</v>
      </c>
      <c r="E249" s="65">
        <v>874</v>
      </c>
      <c r="F249" s="87">
        <v>0</v>
      </c>
      <c r="G249" s="87">
        <v>3.6821E-4</v>
      </c>
      <c r="H249" s="87">
        <v>3.6821E-4</v>
      </c>
    </row>
    <row r="250" spans="1:8" x14ac:dyDescent="0.25">
      <c r="A250" s="24">
        <v>258</v>
      </c>
      <c r="B250" s="26" t="s">
        <v>200</v>
      </c>
      <c r="C250" s="67">
        <v>0</v>
      </c>
      <c r="D250" s="65">
        <v>6209</v>
      </c>
      <c r="E250" s="65">
        <v>6209</v>
      </c>
      <c r="F250" s="87">
        <v>0</v>
      </c>
      <c r="G250" s="87">
        <v>2.61583E-3</v>
      </c>
      <c r="H250" s="87">
        <v>2.61583E-3</v>
      </c>
    </row>
    <row r="251" spans="1:8" x14ac:dyDescent="0.25">
      <c r="A251" s="24">
        <v>260</v>
      </c>
      <c r="B251" s="26" t="s">
        <v>201</v>
      </c>
      <c r="C251" s="67">
        <v>0</v>
      </c>
      <c r="D251" s="65">
        <v>2297</v>
      </c>
      <c r="E251" s="65">
        <v>2297</v>
      </c>
      <c r="F251" s="87">
        <v>0</v>
      </c>
      <c r="G251" s="87">
        <v>9.6772000000000004E-4</v>
      </c>
      <c r="H251" s="87">
        <v>9.6772000000000004E-4</v>
      </c>
    </row>
    <row r="252" spans="1:8" x14ac:dyDescent="0.25">
      <c r="A252" s="24">
        <v>261</v>
      </c>
      <c r="B252" s="26" t="s">
        <v>202</v>
      </c>
      <c r="C252" s="67">
        <v>0</v>
      </c>
      <c r="D252" s="65">
        <v>2347</v>
      </c>
      <c r="E252" s="65">
        <v>2347</v>
      </c>
      <c r="F252" s="87">
        <v>0</v>
      </c>
      <c r="G252" s="87">
        <v>9.8878000000000008E-4</v>
      </c>
      <c r="H252" s="87">
        <v>9.8878000000000008E-4</v>
      </c>
    </row>
    <row r="253" spans="1:8" x14ac:dyDescent="0.25">
      <c r="A253" s="24">
        <v>870</v>
      </c>
      <c r="B253" s="26" t="s">
        <v>203</v>
      </c>
      <c r="C253" s="67">
        <v>0</v>
      </c>
      <c r="D253" s="65">
        <v>1750</v>
      </c>
      <c r="E253" s="65">
        <v>1750</v>
      </c>
      <c r="F253" s="87">
        <v>0</v>
      </c>
      <c r="G253" s="87">
        <v>7.3727000000000005E-4</v>
      </c>
      <c r="H253" s="87">
        <v>7.3727000000000005E-4</v>
      </c>
    </row>
    <row r="254" spans="1:8" x14ac:dyDescent="0.25">
      <c r="A254" s="24">
        <v>871</v>
      </c>
      <c r="B254" s="26" t="s">
        <v>204</v>
      </c>
      <c r="C254" s="67">
        <v>0</v>
      </c>
      <c r="D254" s="65">
        <v>667</v>
      </c>
      <c r="E254" s="65">
        <v>667</v>
      </c>
      <c r="F254" s="87">
        <v>0</v>
      </c>
      <c r="G254" s="87">
        <v>2.81E-4</v>
      </c>
      <c r="H254" s="87">
        <v>2.81E-4</v>
      </c>
    </row>
    <row r="255" spans="1:8" hidden="1" x14ac:dyDescent="0.25">
      <c r="B255" s="26"/>
      <c r="C255" s="66"/>
      <c r="D255" s="66"/>
      <c r="E255" s="66"/>
      <c r="F255" s="35"/>
      <c r="G255" s="35"/>
      <c r="H255" s="35"/>
    </row>
    <row r="256" spans="1:8" ht="13.8" hidden="1" x14ac:dyDescent="0.4">
      <c r="A256" s="43"/>
      <c r="B256" s="1"/>
      <c r="C256" s="50"/>
      <c r="D256" s="28"/>
      <c r="E256" s="28"/>
      <c r="F256" s="27"/>
      <c r="G256" s="27"/>
      <c r="H256" s="51"/>
    </row>
    <row r="257" spans="1:9" ht="13.2" hidden="1" x14ac:dyDescent="0.35">
      <c r="A257" s="23"/>
      <c r="B257" s="22" t="s">
        <v>8</v>
      </c>
      <c r="C257" s="184" t="s">
        <v>4</v>
      </c>
      <c r="D257" s="184"/>
      <c r="E257" s="184"/>
      <c r="F257" s="184" t="s">
        <v>6</v>
      </c>
      <c r="G257" s="184"/>
      <c r="H257" s="184"/>
    </row>
    <row r="258" spans="1:9" s="62" customFormat="1" ht="13.2" hidden="1" x14ac:dyDescent="0.35">
      <c r="A258" s="52" t="s">
        <v>3</v>
      </c>
      <c r="B258" s="52" t="s">
        <v>9</v>
      </c>
      <c r="C258" s="75" t="s">
        <v>1</v>
      </c>
      <c r="D258" s="75" t="s">
        <v>2</v>
      </c>
      <c r="E258" s="75" t="s">
        <v>5</v>
      </c>
      <c r="F258" s="75" t="s">
        <v>1</v>
      </c>
      <c r="G258" s="75" t="s">
        <v>2</v>
      </c>
      <c r="H258" s="75" t="s">
        <v>5</v>
      </c>
      <c r="I258" s="61"/>
    </row>
    <row r="259" spans="1:9" hidden="1" x14ac:dyDescent="0.25">
      <c r="B259" s="26"/>
      <c r="C259" s="26"/>
      <c r="D259" s="26"/>
      <c r="E259" s="26"/>
      <c r="F259" s="26"/>
      <c r="G259" s="26"/>
      <c r="H259" s="26"/>
    </row>
    <row r="260" spans="1:9" x14ac:dyDescent="0.25">
      <c r="A260" s="24">
        <v>872</v>
      </c>
      <c r="B260" s="26" t="s">
        <v>205</v>
      </c>
      <c r="C260" s="67">
        <v>0</v>
      </c>
      <c r="D260" s="65">
        <v>382</v>
      </c>
      <c r="E260" s="65">
        <v>382</v>
      </c>
      <c r="F260" s="87">
        <v>0</v>
      </c>
      <c r="G260" s="87">
        <v>1.6093999999999999E-4</v>
      </c>
      <c r="H260" s="87">
        <v>1.6093999999999999E-4</v>
      </c>
    </row>
    <row r="261" spans="1:9" x14ac:dyDescent="0.25">
      <c r="A261" s="24">
        <v>890</v>
      </c>
      <c r="B261" s="26" t="s">
        <v>206</v>
      </c>
      <c r="C261" s="67">
        <v>0</v>
      </c>
      <c r="D261" s="65">
        <v>713</v>
      </c>
      <c r="E261" s="65">
        <v>713</v>
      </c>
      <c r="F261" s="87">
        <v>0</v>
      </c>
      <c r="G261" s="87">
        <v>3.0037999999999999E-4</v>
      </c>
      <c r="H261" s="87">
        <v>3.0037999999999999E-4</v>
      </c>
    </row>
    <row r="262" spans="1:9" x14ac:dyDescent="0.25">
      <c r="A262" s="24">
        <v>891</v>
      </c>
      <c r="B262" s="26" t="s">
        <v>207</v>
      </c>
      <c r="C262" s="67">
        <v>0</v>
      </c>
      <c r="D262" s="65">
        <v>296</v>
      </c>
      <c r="E262" s="65">
        <v>296</v>
      </c>
      <c r="F262" s="87">
        <v>0</v>
      </c>
      <c r="G262" s="87">
        <v>1.247E-4</v>
      </c>
      <c r="H262" s="87">
        <v>1.247E-4</v>
      </c>
    </row>
    <row r="263" spans="1:9" x14ac:dyDescent="0.25">
      <c r="A263" s="24">
        <v>892</v>
      </c>
      <c r="B263" s="26" t="s">
        <v>208</v>
      </c>
      <c r="C263" s="67">
        <v>0</v>
      </c>
      <c r="D263" s="65">
        <v>462</v>
      </c>
      <c r="E263" s="65">
        <v>462</v>
      </c>
      <c r="F263" s="87">
        <v>0</v>
      </c>
      <c r="G263" s="87">
        <v>1.9463999999999999E-4</v>
      </c>
      <c r="H263" s="87">
        <v>1.9463999999999999E-4</v>
      </c>
    </row>
    <row r="264" spans="1:9" x14ac:dyDescent="0.25">
      <c r="A264" s="24">
        <v>894</v>
      </c>
      <c r="B264" s="26" t="s">
        <v>209</v>
      </c>
      <c r="C264" s="67">
        <v>0</v>
      </c>
      <c r="D264" s="65">
        <v>1781</v>
      </c>
      <c r="E264" s="65">
        <v>1781</v>
      </c>
      <c r="F264" s="87">
        <v>0</v>
      </c>
      <c r="G264" s="87">
        <v>7.5033000000000001E-4</v>
      </c>
      <c r="H264" s="87">
        <v>7.5033000000000001E-4</v>
      </c>
    </row>
    <row r="265" spans="1:9" ht="13.8" x14ac:dyDescent="0.4">
      <c r="A265" s="24">
        <v>895</v>
      </c>
      <c r="B265" s="26" t="s">
        <v>210</v>
      </c>
      <c r="C265" s="9">
        <v>0</v>
      </c>
      <c r="D265" s="9">
        <v>1074</v>
      </c>
      <c r="E265" s="9">
        <v>1074</v>
      </c>
      <c r="F265" s="84">
        <v>0</v>
      </c>
      <c r="G265" s="84">
        <v>4.5247000000000001E-4</v>
      </c>
      <c r="H265" s="85">
        <v>4.5247000000000001E-4</v>
      </c>
    </row>
    <row r="266" spans="1:9" x14ac:dyDescent="0.25">
      <c r="B266" s="26"/>
      <c r="C266" s="66"/>
      <c r="D266" s="66"/>
      <c r="E266" s="66"/>
      <c r="F266" s="88"/>
      <c r="G266" s="88"/>
      <c r="H266" s="88"/>
    </row>
    <row r="267" spans="1:9" ht="31.5" customHeight="1" x14ac:dyDescent="0.25">
      <c r="B267" s="98" t="s">
        <v>220</v>
      </c>
      <c r="C267" s="39">
        <f t="shared" ref="C267:H267" si="3">SUM(C260:C265)+SUM(C227:C254)+SUM(C193:C221)+SUM(C159:C187)+SUM(C125:C153)+SUM(C91:C119)+SUM(C57:C85)</f>
        <v>0</v>
      </c>
      <c r="D267" s="39">
        <f t="shared" si="3"/>
        <v>2198835</v>
      </c>
      <c r="E267" s="39">
        <f t="shared" si="3"/>
        <v>2198835</v>
      </c>
      <c r="F267" s="99">
        <f t="shared" si="3"/>
        <v>0</v>
      </c>
      <c r="G267" s="99">
        <f t="shared" si="3"/>
        <v>0.92636041999999985</v>
      </c>
      <c r="H267" s="99">
        <f t="shared" si="3"/>
        <v>0.92636041999999985</v>
      </c>
    </row>
    <row r="268" spans="1:9" x14ac:dyDescent="0.25">
      <c r="B268" s="26"/>
      <c r="C268" s="66"/>
      <c r="D268" s="26"/>
      <c r="E268" s="66"/>
      <c r="F268" s="88"/>
      <c r="G268" s="88"/>
      <c r="H268" s="88"/>
    </row>
    <row r="269" spans="1:9" x14ac:dyDescent="0.25">
      <c r="B269" s="26" t="s">
        <v>217</v>
      </c>
      <c r="C269" s="100">
        <f t="shared" ref="C269:H269" si="4">C267+C50+C29</f>
        <v>46209</v>
      </c>
      <c r="D269" s="100">
        <f t="shared" si="4"/>
        <v>2198835</v>
      </c>
      <c r="E269" s="100">
        <f t="shared" si="4"/>
        <v>2245044</v>
      </c>
      <c r="F269" s="99">
        <f t="shared" si="4"/>
        <v>1.9467669999999999E-2</v>
      </c>
      <c r="G269" s="99">
        <f t="shared" si="4"/>
        <v>0.92636041999999985</v>
      </c>
      <c r="H269" s="99">
        <f t="shared" si="4"/>
        <v>0.9458280899999999</v>
      </c>
    </row>
    <row r="270" spans="1:9" x14ac:dyDescent="0.25">
      <c r="B270" s="26"/>
      <c r="C270" s="66"/>
      <c r="D270" s="66"/>
      <c r="E270" s="66"/>
      <c r="F270" s="101"/>
      <c r="G270" s="101"/>
      <c r="H270" s="88"/>
    </row>
    <row r="271" spans="1:9" ht="13.8" x14ac:dyDescent="0.4">
      <c r="B271" s="26" t="s">
        <v>212</v>
      </c>
      <c r="C271" s="102">
        <f>C17</f>
        <v>128584</v>
      </c>
      <c r="D271" s="102">
        <f>D17</f>
        <v>0</v>
      </c>
      <c r="E271" s="102">
        <f t="shared" ref="E271:H271" si="5">E17</f>
        <v>128584</v>
      </c>
      <c r="F271" s="103">
        <f>F17</f>
        <v>5.4171910000000004E-2</v>
      </c>
      <c r="G271" s="103">
        <f t="shared" si="5"/>
        <v>0</v>
      </c>
      <c r="H271" s="103">
        <f t="shared" si="5"/>
        <v>5.4171910000000004E-2</v>
      </c>
    </row>
    <row r="272" spans="1:9" x14ac:dyDescent="0.25">
      <c r="B272" s="26"/>
      <c r="C272" s="66"/>
      <c r="D272" s="66"/>
      <c r="E272" s="66"/>
      <c r="F272" s="101"/>
      <c r="G272" s="101"/>
      <c r="H272" s="88"/>
    </row>
    <row r="273" spans="2:8" ht="13.8" x14ac:dyDescent="0.4">
      <c r="B273" s="24" t="s">
        <v>211</v>
      </c>
      <c r="C273" s="104">
        <f>C269+C271</f>
        <v>174793</v>
      </c>
      <c r="D273" s="104">
        <f t="shared" ref="D273:E273" si="6">D269+D271</f>
        <v>2198835</v>
      </c>
      <c r="E273" s="104">
        <f t="shared" si="6"/>
        <v>2373628</v>
      </c>
      <c r="F273" s="105">
        <f>F269+F271</f>
        <v>7.363958000000001E-2</v>
      </c>
      <c r="G273" s="105">
        <f t="shared" ref="G273:H273" si="7">G269+G271</f>
        <v>0.92636041999999985</v>
      </c>
      <c r="H273" s="105">
        <f t="shared" si="7"/>
        <v>0.99999999999999989</v>
      </c>
    </row>
  </sheetData>
  <mergeCells count="22">
    <mergeCell ref="C224:E224"/>
    <mergeCell ref="F224:H224"/>
    <mergeCell ref="C257:E257"/>
    <mergeCell ref="F257:H257"/>
    <mergeCell ref="C122:E122"/>
    <mergeCell ref="F122:H122"/>
    <mergeCell ref="C156:E156"/>
    <mergeCell ref="F156:H156"/>
    <mergeCell ref="C190:E190"/>
    <mergeCell ref="F190:H190"/>
    <mergeCell ref="C33:E33"/>
    <mergeCell ref="F33:H33"/>
    <mergeCell ref="C54:E54"/>
    <mergeCell ref="F54:H54"/>
    <mergeCell ref="C88:E88"/>
    <mergeCell ref="F88:H88"/>
    <mergeCell ref="A1:H1"/>
    <mergeCell ref="C3:D3"/>
    <mergeCell ref="F7:H7"/>
    <mergeCell ref="C7:E7"/>
    <mergeCell ref="C21:E21"/>
    <mergeCell ref="F21:H2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95D92E572789134A99EE5E779A996F4E" ma:contentTypeVersion="28" ma:contentTypeDescription="" ma:contentTypeScope="" ma:versionID="d28f24fe32961fad7307eee5d04d857c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xmlns:ns3="ac33b2e0-e00e-4351-bf82-6c31476acd57" targetNamespace="http://schemas.microsoft.com/office/2006/metadata/properties" ma:root="true" ma:fieldsID="d3551c66d56736be17bd10e38c2c7cfd" ns1:_="" ns2:_="" ns3:_="">
    <xsd:import namespace="http://schemas.microsoft.com/sharepoint/v3"/>
    <xsd:import namespace="3a62de7d-ba57-4f43-9dae-9623ba637be0"/>
    <xsd:import namespace="ac33b2e0-e00e-4351-bf82-6c31476acd57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3:Process"/>
                <xsd:element ref="ns3:Accessible" minOccurs="0"/>
                <xsd:element ref="ns2:_dlc_DocId" minOccurs="0"/>
                <xsd:element ref="ns2:_dlc_DocIdUrl" minOccurs="0"/>
                <xsd:element ref="ns2:_dlc_DocIdPersistId" minOccurs="0"/>
                <xsd:element ref="ns1:Categories" minOccurs="0"/>
                <xsd:element ref="ns2:fiscalYea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  <xsd:element name="Categories" ma:index="26" nillable="true" ma:displayName="Categories" ma:internalName="Categorie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iscalYear" ma:index="27" nillable="true" ma:displayName="Fiscal Year" ma:default="2018-2019" ma:format="Dropdown" ma:internalName="fiscalYear">
      <xsd:simpleType>
        <xsd:restriction base="dms:Choice">
          <xsd:enumeration value="2010-2011"/>
          <xsd:enumeration value="2011-2012"/>
          <xsd:enumeration value="2012-2013"/>
          <xsd:enumeration value="2013-2014"/>
          <xsd:enumeration value="2014-2015"/>
          <xsd:enumeration value="2015-2016"/>
          <xsd:enumeration value="2016-2017"/>
          <xsd:enumeration value="2017-2018"/>
          <xsd:enumeration value="2018-2019"/>
          <xsd:enumeration value="2019-2020"/>
          <xsd:enumeration value="2020-2021"/>
          <xsd:enumeration value="2021-2022"/>
          <xsd:enumeration value="2022-2023"/>
          <xsd:enumeration value="2023-2024"/>
          <xsd:enumeration value="2024-2025"/>
          <xsd:enumeration value="2025-2026"/>
          <xsd:enumeration value="2026-2027"/>
          <xsd:enumeration value="2027-2028"/>
          <xsd:enumeration value="2028-2029"/>
          <xsd:enumeration value="2029-2030"/>
        </xsd:restriction>
      </xsd:simpleType>
    </xsd:element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3b2e0-e00e-4351-bf82-6c31476acd57" elementFormDefault="qualified">
    <xsd:import namespace="http://schemas.microsoft.com/office/2006/documentManagement/types"/>
    <xsd:import namespace="http://schemas.microsoft.com/office/infopath/2007/PartnerControls"/>
    <xsd:element name="Process" ma:index="16" ma:displayName="Process" ma:default="Unknown" ma:format="Dropdown" ma:indexed="true" ma:internalName="Process">
      <xsd:simpleType>
        <xsd:restriction base="dms:Choice">
          <xsd:enumeration value="Audits"/>
          <xsd:enumeration value="Payment Registers"/>
          <xsd:enumeration value="CFR"/>
          <xsd:enumeration value="Unknown"/>
        </xsd:restriction>
      </xsd:simpleType>
    </xsd:element>
    <xsd:element name="Accessible" ma:index="17" nillable="true" ma:displayName="Accessible" ma:default="0" ma:internalName="Accessibl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scalYear xmlns="3a62de7d-ba57-4f43-9dae-9623ba637be0">2022-2023</fiscalYear>
    <Accessibility_x0020_Office xmlns="3a62de7d-ba57-4f43-9dae-9623ba637be0">OFO - Office of Finance and Operations</Accessibility_x0020_Office>
    <Process xmlns="ac33b2e0-e00e-4351-bf82-6c31476acd57">Unknown</Process>
    <Accessibility_x0020_Audit_x0020_Status xmlns="3a62de7d-ba57-4f43-9dae-9623ba637be0" xsi:nil="true"/>
    <Accessibility_x0020_Audience xmlns="3a62de7d-ba57-4f43-9dae-9623ba637be0">District</Accessibility_x0020_Audience>
    <Accessibility_x0020_Status xmlns="3a62de7d-ba57-4f43-9dae-9623ba637be0">Accessible</Accessibility_x0020_Status>
    <Application_x0020_Type xmlns="3a62de7d-ba57-4f43-9dae-9623ba637be0" xsi:nil="true"/>
    <Application_x0020_Date xmlns="3a62de7d-ba57-4f43-9dae-9623ba637be0" xsi:nil="true"/>
    <Accessible xmlns="ac33b2e0-e00e-4351-bf82-6c31476acd57">true</Accessible>
    <Accessibility_x0020_Target_x0020_Date xmlns="3a62de7d-ba57-4f43-9dae-9623ba637be0" xsi:nil="true"/>
    <Application_x0020_Status xmlns="3a62de7d-ba57-4f43-9dae-9623ba637be0" xsi:nil="true"/>
    <Accessibility_x0020_Audit_x0020_Date xmlns="3a62de7d-ba57-4f43-9dae-9623ba637be0" xsi:nil="true"/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Categories xmlns="http://schemas.microsoft.com/sharepoint/v3" xsi:nil="true"/>
    <Publication_x0020_Date xmlns="3a62de7d-ba57-4f43-9dae-9623ba637be0">2023-07-17T04:00:00+00:00</Publication_x0020_Date>
    <Audience1 xmlns="3a62de7d-ba57-4f43-9dae-9623ba637be0"/>
    <_dlc_DocId xmlns="3a62de7d-ba57-4f43-9dae-9623ba637be0">KYED-248-13981</_dlc_DocId>
    <_dlc_DocIdUrl xmlns="3a62de7d-ba57-4f43-9dae-9623ba637be0">
      <Url>https://www.education.ky.gov/districts/FinRept/_layouts/15/DocIdRedir.aspx?ID=KYED-248-13981</Url>
      <Description>KYED-248-13981</Description>
    </_dlc_DocIdUrl>
  </documentManagement>
</p:properties>
</file>

<file path=customXml/itemProps1.xml><?xml version="1.0" encoding="utf-8"?>
<ds:datastoreItem xmlns:ds="http://schemas.openxmlformats.org/officeDocument/2006/customXml" ds:itemID="{629C2BAF-7EFF-4770-A066-34BD362419F0}"/>
</file>

<file path=customXml/itemProps2.xml><?xml version="1.0" encoding="utf-8"?>
<ds:datastoreItem xmlns:ds="http://schemas.openxmlformats.org/officeDocument/2006/customXml" ds:itemID="{35DE79F6-651C-4318-8DA3-0E6A8141E494}"/>
</file>

<file path=customXml/itemProps3.xml><?xml version="1.0" encoding="utf-8"?>
<ds:datastoreItem xmlns:ds="http://schemas.openxmlformats.org/officeDocument/2006/customXml" ds:itemID="{6EC98DE8-DE19-42C8-8270-5AC772940BA0}"/>
</file>

<file path=customXml/itemProps4.xml><?xml version="1.0" encoding="utf-8"?>
<ds:datastoreItem xmlns:ds="http://schemas.openxmlformats.org/officeDocument/2006/customXml" ds:itemID="{81253138-D334-4BE1-98AD-96481F0655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Health &amp; Life combined OBP</vt:lpstr>
      <vt:lpstr>Health Appendix A altered OBP</vt:lpstr>
      <vt:lpstr>Life Appendix A altered OBP</vt:lpstr>
      <vt:lpstr>Health Appendix A org</vt:lpstr>
      <vt:lpstr>Life Appendix A org</vt:lpstr>
      <vt:lpstr>'Health &amp; Life combined OBP'!Print_Area</vt:lpstr>
      <vt:lpstr>'Health Appendix A altered OBP'!Print_Area</vt:lpstr>
      <vt:lpstr>'Life Appendix A altered OBP'!Print_Area</vt:lpstr>
      <vt:lpstr>'Health &amp; Life combined OBP'!Print_Titles</vt:lpstr>
      <vt:lpstr>'Health Appendix A altered OBP'!Print_Titles</vt:lpstr>
      <vt:lpstr>'Life Appendix A altered OBP'!Print_Titles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TRS OBPs FY22-23 For GASB 75 - Schedule A Dated 7-12-23</dc:title>
  <dc:creator>Alisa Bennett</dc:creator>
  <cp:lastModifiedBy>Cox, Gail - Division of District Support</cp:lastModifiedBy>
  <cp:lastPrinted>2023-07-11T14:52:12Z</cp:lastPrinted>
  <dcterms:created xsi:type="dcterms:W3CDTF">2018-05-22T19:19:26Z</dcterms:created>
  <dcterms:modified xsi:type="dcterms:W3CDTF">2023-07-12T18:18:01Z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0x0101001BEB557DBE01834EAB47A683706DCD5B0095D92E572789134A99EE5E779A996F4E</vt:lpwstr>
  </property>
  <property fmtid="{D5CDD505-2E9C-101B-9397-08002B2CF9AE}" pid="3" name="_dlc_DocIdItemGuid">
    <vt:lpwstr>64b79b80-c00e-4f1b-8279-2334e029ab07</vt:lpwstr>
  </property>
</Properties>
</file>