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x\Desktop\desktop\CFR 2018\"/>
    </mc:Choice>
  </mc:AlternateContent>
  <bookViews>
    <workbookView xWindow="0" yWindow="0" windowWidth="23040" windowHeight="9470"/>
  </bookViews>
  <sheets>
    <sheet name="query" sheetId="1" r:id="rId1"/>
  </sheets>
  <definedNames>
    <definedName name="query" localSheetId="0" hidden="1">query!$A$1:$L$134</definedName>
  </definedNames>
  <calcPr calcId="152511"/>
</workbook>
</file>

<file path=xl/calcChain.xml><?xml version="1.0" encoding="utf-8"?>
<calcChain xmlns="http://schemas.openxmlformats.org/spreadsheetml/2006/main">
  <c r="M100" i="1" l="1"/>
  <c r="M115" i="1"/>
  <c r="M33" i="1"/>
  <c r="M119" i="1"/>
  <c r="M46" i="1"/>
  <c r="M69" i="1"/>
  <c r="M30" i="1"/>
  <c r="M132" i="1"/>
  <c r="M80" i="1"/>
  <c r="M18" i="1"/>
  <c r="M91" i="1"/>
  <c r="M78" i="1"/>
  <c r="M13" i="1"/>
  <c r="M108" i="1"/>
  <c r="M73" i="1"/>
  <c r="M14" i="1"/>
  <c r="M93" i="1"/>
  <c r="M118" i="1"/>
  <c r="M6" i="1"/>
  <c r="M4" i="1"/>
  <c r="M130" i="1"/>
  <c r="M66" i="1"/>
  <c r="M19" i="1"/>
  <c r="M10" i="1"/>
  <c r="M63" i="1"/>
  <c r="M12" i="1"/>
  <c r="M96" i="1"/>
  <c r="M42" i="1"/>
  <c r="M84" i="1"/>
  <c r="M56" i="1"/>
  <c r="M103" i="1"/>
  <c r="M43" i="1"/>
  <c r="M51" i="1"/>
  <c r="M40" i="1"/>
  <c r="M16" i="1"/>
  <c r="M68" i="1"/>
  <c r="M36" i="1"/>
  <c r="M15" i="1"/>
  <c r="M7" i="1"/>
  <c r="M44" i="1"/>
  <c r="M26" i="1"/>
  <c r="M35" i="1"/>
  <c r="M81" i="1"/>
  <c r="M126" i="1"/>
  <c r="M37" i="1"/>
  <c r="M62" i="1"/>
  <c r="M111" i="1"/>
  <c r="M57" i="1"/>
  <c r="M11" i="1"/>
  <c r="M86" i="1"/>
  <c r="M70" i="1"/>
  <c r="M124" i="1"/>
  <c r="M50" i="1"/>
  <c r="M20" i="1"/>
  <c r="M98" i="1"/>
  <c r="M64" i="1"/>
  <c r="M24" i="1"/>
  <c r="M8" i="1"/>
  <c r="M60" i="1"/>
  <c r="M45" i="1"/>
  <c r="M121" i="1"/>
  <c r="M85" i="1"/>
  <c r="M48" i="1"/>
  <c r="M53" i="1"/>
  <c r="M76" i="1"/>
  <c r="M102" i="1"/>
  <c r="M61" i="1"/>
  <c r="M123" i="1"/>
  <c r="M32" i="1"/>
  <c r="M3" i="1"/>
  <c r="M90" i="1"/>
  <c r="M65" i="1"/>
  <c r="M92" i="1"/>
  <c r="M59" i="1"/>
  <c r="M27" i="1"/>
  <c r="M23" i="1"/>
  <c r="M105" i="1"/>
  <c r="M107" i="1"/>
  <c r="M133" i="1"/>
  <c r="M120" i="1"/>
  <c r="M113" i="1"/>
  <c r="M2" i="1"/>
  <c r="M101" i="1"/>
  <c r="M38" i="1"/>
  <c r="M116" i="1"/>
  <c r="M49" i="1"/>
  <c r="M34" i="1"/>
  <c r="M99" i="1"/>
  <c r="M17" i="1"/>
  <c r="M131" i="1"/>
  <c r="M75" i="1"/>
  <c r="M28" i="1"/>
  <c r="M88" i="1"/>
  <c r="M9" i="1"/>
  <c r="M127" i="1"/>
  <c r="M21" i="1"/>
  <c r="M89" i="1"/>
  <c r="M31" i="1"/>
  <c r="M47" i="1"/>
  <c r="M22" i="1"/>
  <c r="M125" i="1"/>
  <c r="M129" i="1"/>
  <c r="M128" i="1"/>
  <c r="M5" i="1"/>
  <c r="M109" i="1"/>
  <c r="M104" i="1"/>
  <c r="M71" i="1"/>
  <c r="M41" i="1"/>
  <c r="M110" i="1"/>
  <c r="M87" i="1"/>
  <c r="M77" i="1"/>
  <c r="M79" i="1"/>
  <c r="M29" i="1"/>
  <c r="M106" i="1"/>
  <c r="M122" i="1"/>
  <c r="M72" i="1"/>
  <c r="M97" i="1"/>
  <c r="M54" i="1"/>
  <c r="M39" i="1"/>
  <c r="M112" i="1"/>
  <c r="M55" i="1"/>
  <c r="M58" i="1"/>
  <c r="M74" i="1"/>
  <c r="M52" i="1"/>
  <c r="M117" i="1"/>
  <c r="M82" i="1"/>
  <c r="M25" i="1"/>
  <c r="M95" i="1"/>
  <c r="M94" i="1"/>
  <c r="M83" i="1"/>
  <c r="M114" i="1"/>
  <c r="M67" i="1"/>
  <c r="E134" i="1"/>
  <c r="F134" i="1"/>
  <c r="G134" i="1"/>
  <c r="H134" i="1"/>
  <c r="I134" i="1"/>
  <c r="J134" i="1"/>
  <c r="K134" i="1"/>
  <c r="L134" i="1"/>
  <c r="D134" i="1"/>
  <c r="M134" i="1" l="1"/>
</calcChain>
</file>

<file path=xl/connections.xml><?xml version="1.0" encoding="utf-8"?>
<connections xmlns="http://schemas.openxmlformats.org/spreadsheetml/2006/main">
  <connection id="1" odcFile="C:\Users\jcox\AppData\Local\Microsoft\Windows\INetCache\IE\WJF7QTVN\query.iqy" keepAlive="1" name="query" type="5" refreshedVersion="5" minRefreshableVersion="3" saveData="1">
    <dbPr connection="Provider=Microsoft.Office.List.OLEDB.2.0;Data Source=&quot;&quot;;ApplicationName=Excel;Version=12.0.0.0" command="&lt;LIST&gt;&lt;VIEWGUID&gt;{1574AD9B-B1B7-4BFF-BF00-52109E144733}&lt;/VIEWGUID&gt;&lt;LISTNAME&gt;{3DD872E8-A25C-4D6A-80DC-9A5916F6E430}&lt;/LISTNAME&gt;&lt;LISTWEB&gt;https://staffkyschools.sharepoint.com/sites/kde/offices/oas/InternalResources/dds/_vti_bin&lt;/LISTWEB&gt;&lt;LISTSUBWEB&gt;&lt;/LISTSUBWEB&gt;&lt;ROOTFOLDER&gt;/sites/kde/offices/oas/InternalResources/dds/Lists/Correspondence%20Tracking&lt;/ROOTFOLDER&gt;&lt;/LIST&gt;" commandType="5"/>
  </connection>
</connections>
</file>

<file path=xl/sharedStrings.xml><?xml version="1.0" encoding="utf-8"?>
<sst xmlns="http://schemas.openxmlformats.org/spreadsheetml/2006/main" count="419" uniqueCount="260">
  <si>
    <t>1st Floor Log#</t>
  </si>
  <si>
    <t>Fiscal Year</t>
  </si>
  <si>
    <t>Districts</t>
  </si>
  <si>
    <t>KDE Approved Date</t>
  </si>
  <si>
    <t>0719170101</t>
  </si>
  <si>
    <t>2017-2018</t>
  </si>
  <si>
    <t>415 Menifee County</t>
  </si>
  <si>
    <t>0725170101</t>
  </si>
  <si>
    <t>495 Powell County</t>
  </si>
  <si>
    <t>0731170101</t>
  </si>
  <si>
    <t>115 Christian County</t>
  </si>
  <si>
    <t>0814170101</t>
  </si>
  <si>
    <t>511 Rockcastle County</t>
  </si>
  <si>
    <t>0814170102</t>
  </si>
  <si>
    <t>146 Dawson Springs Independent</t>
  </si>
  <si>
    <t>0816170101</t>
  </si>
  <si>
    <t>241 Harrison County</t>
  </si>
  <si>
    <t>0822170101</t>
  </si>
  <si>
    <t>105 Carter County</t>
  </si>
  <si>
    <t>0830170101</t>
  </si>
  <si>
    <t>601 Woodford County</t>
  </si>
  <si>
    <t>0905170101</t>
  </si>
  <si>
    <t>281 Jessamine County</t>
  </si>
  <si>
    <t>0918170101</t>
  </si>
  <si>
    <t>055 Bracken County</t>
  </si>
  <si>
    <t>0925170101</t>
  </si>
  <si>
    <t>354 Ludlow Independent</t>
  </si>
  <si>
    <t>09256170101</t>
  </si>
  <si>
    <t>271 Jackson County</t>
  </si>
  <si>
    <t>1002170101</t>
  </si>
  <si>
    <t>035 Boone County</t>
  </si>
  <si>
    <t>1002170102</t>
  </si>
  <si>
    <t>465 Oldham County</t>
  </si>
  <si>
    <t>1002170103</t>
  </si>
  <si>
    <t>251 Henderson County</t>
  </si>
  <si>
    <t>1016170201</t>
  </si>
  <si>
    <t>1017170101</t>
  </si>
  <si>
    <t>381 Marshall County</t>
  </si>
  <si>
    <t>1017170102</t>
  </si>
  <si>
    <t>505 Robertson County</t>
  </si>
  <si>
    <t>1023170101</t>
  </si>
  <si>
    <t>017 Bardstown Independent</t>
  </si>
  <si>
    <t>1024170101</t>
  </si>
  <si>
    <t>011 Anderson County</t>
  </si>
  <si>
    <t>1114170101</t>
  </si>
  <si>
    <t>593 Williamstown Independent</t>
  </si>
  <si>
    <t>1114170102</t>
  </si>
  <si>
    <t>221 Greenup County</t>
  </si>
  <si>
    <t>1115170201</t>
  </si>
  <si>
    <t>1115170102</t>
  </si>
  <si>
    <t>025 Bath County</t>
  </si>
  <si>
    <t>1120170101</t>
  </si>
  <si>
    <t>215 Green County</t>
  </si>
  <si>
    <t>1121170101</t>
  </si>
  <si>
    <t>026 Beechwood Independent</t>
  </si>
  <si>
    <t>1204170101</t>
  </si>
  <si>
    <t>392 Mayfield Independent</t>
  </si>
  <si>
    <t>1213170101</t>
  </si>
  <si>
    <t>141 Cumberland County</t>
  </si>
  <si>
    <t>1213170102</t>
  </si>
  <si>
    <t>295 Knott County</t>
  </si>
  <si>
    <t>1218170101</t>
  </si>
  <si>
    <t>181 Franklin County</t>
  </si>
  <si>
    <t>0102180101</t>
  </si>
  <si>
    <t>435 Montgomery County</t>
  </si>
  <si>
    <t>0102180102</t>
  </si>
  <si>
    <t>145 Daviess County</t>
  </si>
  <si>
    <t>0108180101</t>
  </si>
  <si>
    <t>155 Elliott County</t>
  </si>
  <si>
    <t>0108180102</t>
  </si>
  <si>
    <t>133 Corbin Independent</t>
  </si>
  <si>
    <t>0108180103</t>
  </si>
  <si>
    <t>041 Bourbon County</t>
  </si>
  <si>
    <t>0108180104</t>
  </si>
  <si>
    <t>231 Hardin County</t>
  </si>
  <si>
    <t>0116180101</t>
  </si>
  <si>
    <t>125 Clay County</t>
  </si>
  <si>
    <t>0122180301</t>
  </si>
  <si>
    <t>0123180201</t>
  </si>
  <si>
    <t>0123180202</t>
  </si>
  <si>
    <t>0129180101</t>
  </si>
  <si>
    <t>091 Campbell County</t>
  </si>
  <si>
    <t>0131180101</t>
  </si>
  <si>
    <t>121 Clark County</t>
  </si>
  <si>
    <t>0205180201</t>
  </si>
  <si>
    <t>0206180101</t>
  </si>
  <si>
    <t>571 Warren County</t>
  </si>
  <si>
    <t>0213180201</t>
  </si>
  <si>
    <t>0214180101</t>
  </si>
  <si>
    <t>201 Grant County</t>
  </si>
  <si>
    <t>0226180101</t>
  </si>
  <si>
    <t>478 Paris Independent</t>
  </si>
  <si>
    <t>0226180202</t>
  </si>
  <si>
    <t>0228180201</t>
  </si>
  <si>
    <t>0307180101</t>
  </si>
  <si>
    <t>321 Lee County</t>
  </si>
  <si>
    <t>0312180201</t>
  </si>
  <si>
    <t>0314180101</t>
  </si>
  <si>
    <t>551 Todd County</t>
  </si>
  <si>
    <t>0314180102</t>
  </si>
  <si>
    <t>151 Edmonson County</t>
  </si>
  <si>
    <t>0314180303</t>
  </si>
  <si>
    <t>0319180101</t>
  </si>
  <si>
    <t>411 Meade County</t>
  </si>
  <si>
    <t>0319180202</t>
  </si>
  <si>
    <t>0323180101</t>
  </si>
  <si>
    <t>081 Caldwell County</t>
  </si>
  <si>
    <t>0323180302</t>
  </si>
  <si>
    <t>0323180103</t>
  </si>
  <si>
    <t>197 Glasgow Independent</t>
  </si>
  <si>
    <t>0326180301</t>
  </si>
  <si>
    <t>0327180101</t>
  </si>
  <si>
    <t>522 Russell Independent</t>
  </si>
  <si>
    <t>0328180101</t>
  </si>
  <si>
    <t>301 Knox County</t>
  </si>
  <si>
    <t>0402180101</t>
  </si>
  <si>
    <t>147 Dayton Independent</t>
  </si>
  <si>
    <t>0403180101</t>
  </si>
  <si>
    <t>171 Fleming County</t>
  </si>
  <si>
    <t>0403180102</t>
  </si>
  <si>
    <t>261 Hickman County</t>
  </si>
  <si>
    <t>0416180101</t>
  </si>
  <si>
    <t>431 Monroe County</t>
  </si>
  <si>
    <t>0417180201</t>
  </si>
  <si>
    <t>0417180102</t>
  </si>
  <si>
    <t>545 Taylor County</t>
  </si>
  <si>
    <t>0418180101</t>
  </si>
  <si>
    <t>113 Caverna Independent</t>
  </si>
  <si>
    <t>0418180102</t>
  </si>
  <si>
    <t>005 Allen County</t>
  </si>
  <si>
    <t>0423180101</t>
  </si>
  <si>
    <t>351 Logan County</t>
  </si>
  <si>
    <t>0423180302</t>
  </si>
  <si>
    <t>0423180103</t>
  </si>
  <si>
    <t>375 Marion County</t>
  </si>
  <si>
    <t>0423180104</t>
  </si>
  <si>
    <t>195 Garrard County</t>
  </si>
  <si>
    <t>0423180105</t>
  </si>
  <si>
    <t>092 Campbellsville Independent</t>
  </si>
  <si>
    <t>0423180106</t>
  </si>
  <si>
    <t>065 Breckinridge County</t>
  </si>
  <si>
    <t>0423180107</t>
  </si>
  <si>
    <t>441 Morgan County</t>
  </si>
  <si>
    <t>0430180101</t>
  </si>
  <si>
    <t>461 Ohio County</t>
  </si>
  <si>
    <t>0430180202</t>
  </si>
  <si>
    <t>0430180103</t>
  </si>
  <si>
    <t>521 Russell County</t>
  </si>
  <si>
    <t>0501180101</t>
  </si>
  <si>
    <t>491 Pike County</t>
  </si>
  <si>
    <t>0501180102</t>
  </si>
  <si>
    <t>001 Adair County</t>
  </si>
  <si>
    <t>0502180101</t>
  </si>
  <si>
    <t>421 Mercer County</t>
  </si>
  <si>
    <t>0508180101</t>
  </si>
  <si>
    <t>131 Clinton County</t>
  </si>
  <si>
    <t>0508180102</t>
  </si>
  <si>
    <t>501 Pulaski County</t>
  </si>
  <si>
    <t>0509180101</t>
  </si>
  <si>
    <t>149 East Bernstadt Independent</t>
  </si>
  <si>
    <t>0509180202</t>
  </si>
  <si>
    <t>0509180203</t>
  </si>
  <si>
    <t>0514180201</t>
  </si>
  <si>
    <t>0514180102</t>
  </si>
  <si>
    <t>595 Wolfe County</t>
  </si>
  <si>
    <t>0514180103</t>
  </si>
  <si>
    <t>255 Henry County</t>
  </si>
  <si>
    <t>0514180104</t>
  </si>
  <si>
    <t>095 Carlisle County</t>
  </si>
  <si>
    <t>0515180101</t>
  </si>
  <si>
    <t>331 Letcher County</t>
  </si>
  <si>
    <t>0515180102</t>
  </si>
  <si>
    <t>021 Barren County</t>
  </si>
  <si>
    <t>0515180103</t>
  </si>
  <si>
    <t>581 Wayne County</t>
  </si>
  <si>
    <t>0516180401</t>
  </si>
  <si>
    <t>0516180102</t>
  </si>
  <si>
    <t>335 Lewis County</t>
  </si>
  <si>
    <t>0516180103</t>
  </si>
  <si>
    <t>111 Casey County</t>
  </si>
  <si>
    <t>0516180204</t>
  </si>
  <si>
    <t>0521180101</t>
  </si>
  <si>
    <t>061 Breathitt County</t>
  </si>
  <si>
    <t>0521180102</t>
  </si>
  <si>
    <t>565 Union County</t>
  </si>
  <si>
    <t>0521180103</t>
  </si>
  <si>
    <t>592 Williamsburg Independent</t>
  </si>
  <si>
    <t>0521180104</t>
  </si>
  <si>
    <t>591 Whitley County</t>
  </si>
  <si>
    <t>0521180105</t>
  </si>
  <si>
    <t>016 Barbourville Independent</t>
  </si>
  <si>
    <t>0523180101</t>
  </si>
  <si>
    <t>471 Owen County</t>
  </si>
  <si>
    <t>0523180202</t>
  </si>
  <si>
    <t>0523180303</t>
  </si>
  <si>
    <t>0523180104</t>
  </si>
  <si>
    <t>135 Crittenden County</t>
  </si>
  <si>
    <t>0524180101</t>
  </si>
  <si>
    <t>475 Owsley County</t>
  </si>
  <si>
    <t>0524180102</t>
  </si>
  <si>
    <t>325 Leslie County</t>
  </si>
  <si>
    <t>0524180103</t>
  </si>
  <si>
    <t>265 Hopkins County</t>
  </si>
  <si>
    <t>0524180104</t>
  </si>
  <si>
    <t>276 Jenkins Independent</t>
  </si>
  <si>
    <t>0525180101</t>
  </si>
  <si>
    <t>101 Carroll County</t>
  </si>
  <si>
    <t>0528180101</t>
  </si>
  <si>
    <t>452 Newport Independent</t>
  </si>
  <si>
    <t>0528180102</t>
  </si>
  <si>
    <t>524 Science Hill Independent</t>
  </si>
  <si>
    <t>0525180102</t>
  </si>
  <si>
    <t>245 Hart County</t>
  </si>
  <si>
    <t>0529180101</t>
  </si>
  <si>
    <t>401 McCreary County</t>
  </si>
  <si>
    <t>0530180101</t>
  </si>
  <si>
    <t>175 Floyd County</t>
  </si>
  <si>
    <t>0530180102</t>
  </si>
  <si>
    <t>132 Cloverport Independent</t>
  </si>
  <si>
    <t>0530180103</t>
  </si>
  <si>
    <t>485 Perry County</t>
  </si>
  <si>
    <t>0530180104</t>
  </si>
  <si>
    <t>177 Frankfort Independent</t>
  </si>
  <si>
    <t>0531180101</t>
  </si>
  <si>
    <t>191 Gallatin County</t>
  </si>
  <si>
    <t>0531180202</t>
  </si>
  <si>
    <t>0601180101</t>
  </si>
  <si>
    <t>162 Fairview Independent</t>
  </si>
  <si>
    <t>0605180101</t>
  </si>
  <si>
    <t>502 Raceland Independent</t>
  </si>
  <si>
    <t>0606180301</t>
  </si>
  <si>
    <t>0606180102</t>
  </si>
  <si>
    <t>085 Calloway County</t>
  </si>
  <si>
    <t>0607180101</t>
  </si>
  <si>
    <t>391 Mason County</t>
  </si>
  <si>
    <t>0607180202</t>
  </si>
  <si>
    <t>0607180104</t>
  </si>
  <si>
    <t>291 Kenton County</t>
  </si>
  <si>
    <t>492 Pikeville Independent</t>
  </si>
  <si>
    <t>0618180101</t>
  </si>
  <si>
    <t>225 Hancock County</t>
  </si>
  <si>
    <t>Salaries/Employee Benefits (01XX-02XX)</t>
  </si>
  <si>
    <t>Purchased Services (03XX)</t>
  </si>
  <si>
    <t>Purchased Property Services (04XX)</t>
  </si>
  <si>
    <t>Total Requested Amount</t>
  </si>
  <si>
    <t>Other Purchased Services (05XX)</t>
  </si>
  <si>
    <t>Supplies (06XX)</t>
  </si>
  <si>
    <t>Property (07XX)</t>
  </si>
  <si>
    <t>Debt Service &amp; Miscellaneous (08XX)</t>
  </si>
  <si>
    <t>Other Items (09XX)</t>
  </si>
  <si>
    <t>Total Requested Amount2</t>
  </si>
  <si>
    <t>Grand Total for 2018 Capital Funds Requests</t>
  </si>
  <si>
    <t>The Capital Funds Request information is presented in a summary format based on the MUNIS Chart of Accounts Expenditure Object Level 2 Descriptions.</t>
  </si>
  <si>
    <t>The Kentucky school districts listed above should have the detailed KDE approved letters and Capital Funds Request forms on file at the districts.</t>
  </si>
  <si>
    <t>Kentucky Department of Education</t>
  </si>
  <si>
    <t>Office of Finance and Operations</t>
  </si>
  <si>
    <t>Division of District Support</t>
  </si>
  <si>
    <t>Source: Kentucky Public School Districts' FY2018 Capital Funds Requests</t>
  </si>
  <si>
    <t>Date: 8/9/2018</t>
  </si>
  <si>
    <t>District Funding and Financial Report 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</si>
</sst>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 applyAlignmen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alignment horizontal="general" vertical="bottom" textRotation="0" wrapText="1" indent="0" justifyLastLine="0" shrinkToFit="0" readingOrder="0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name="query" backgroundRefresh="0" connectionId="1" autoFormatId="16" applyNumberFormats="0" applyBorderFormats="0" applyFontFormats="0" applyPatternFormats="0" applyAlignmentFormats="0" applyWidthHeightFormats="0">
  <queryTableRefresh nextId="21" unboundColumnsRight="1">
    <queryTableFields count="13">
      <queryTableField id="2" name="1st Floor Log#" tableColumnId="1"/>
      <queryTableField id="4" name="Districts" tableColumnId="2"/>
      <queryTableField id="3" name="Fiscal Year" tableColumnId="4"/>
      <queryTableField id="15" name="CFR ONLY - Total Requested Amount" tableColumnId="9"/>
      <queryTableField id="7" name="CFR Only - Salaries/Employee Benefits (01XX-02XX)" tableColumnId="12"/>
      <queryTableField id="8" name="CFR Only - Purchased Services (03XX)" tableColumnId="13"/>
      <queryTableField id="9" name="CFR ONLY - Purchased Property Services (04XX)" tableColumnId="14"/>
      <queryTableField id="10" name="CFR ONLY - Other Purchased Services (05XX)" tableColumnId="15"/>
      <queryTableField id="11" name="CFR ONLY - Supplies (06XX)" tableColumnId="16"/>
      <queryTableField id="12" name="CFR ONLY - Property (07XX)" tableColumnId="17"/>
      <queryTableField id="13" name="CFR ONLY - Debt Service &amp; Miscellaneous (08XX)" tableColumnId="18"/>
      <queryTableField id="14" name="CFR ONLY - Other Items (09XX)" tableColumnId="19"/>
      <queryTableField id="20" dataBound="0" tableColumnId="20"/>
    </queryTableFields>
    <queryTableDeletedFields count="7">
      <deletedField name="Title"/>
      <deletedField name="ID"/>
      <deletedField name="Status"/>
      <deletedField name="Assigned To"/>
      <deletedField name="Path"/>
      <deletedField name="Item Type"/>
      <deletedField name="KDE Approved Dat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" displayName="Table_query" ref="A1:M134" tableType="queryTable" totalsRowShown="0">
  <autoFilter ref="A1:M134"/>
  <sortState ref="A2:M134">
    <sortCondition ref="B1:B134"/>
  </sortState>
  <tableColumns count="13">
    <tableColumn id="1" uniqueName="_x005f_x0031_st_x005f_x0020_Floor_x005f_x0020_Log_" name="1st Floor Log#" queryTableFieldId="2" dataDxfId="12"/>
    <tableColumn id="2" uniqueName="Districts" name="Districts" queryTableFieldId="4" dataDxfId="11"/>
    <tableColumn id="4" uniqueName="Fiscal_x005f_x0020_Year" name="Fiscal Year" queryTableFieldId="3" dataDxfId="10"/>
    <tableColumn id="9" uniqueName="cfrTotalRequestedAmount" name="Total Requested Amount" queryTableFieldId="15" dataDxfId="9"/>
    <tableColumn id="12" uniqueName="CFR_x005f_x0020_Only_x005f_x0020__x005f_x002d__x00" name="Salaries/Employee Benefits (01XX-02XX)" queryTableFieldId="7" dataDxfId="8"/>
    <tableColumn id="13" uniqueName="CFR_x005f_x0020_Only_x005f_x0020__x005f_x002d__x000" name="Purchased Services (03XX)" queryTableFieldId="8" dataDxfId="7"/>
    <tableColumn id="14" uniqueName="CFR_x005f_x0020_ONLY_x005f_x0020__x005f_x002d__x001" name="Purchased Property Services (04XX)" queryTableFieldId="9" dataDxfId="6"/>
    <tableColumn id="15" uniqueName="CFR_x005f_x0020_ONLY_x005f_x0020__x005f_x002d__x002" name="Other Purchased Services (05XX)" queryTableFieldId="10" dataDxfId="5"/>
    <tableColumn id="16" uniqueName="CFR_x005f_x0020_ONLY_x005f_x0020__x005f_x002d__x003" name="Supplies (06XX)" queryTableFieldId="11" dataDxfId="4"/>
    <tableColumn id="17" uniqueName="CFR_x005f_x0020_ONLY_x005f_x0020__x005f_x002d__x004" name="Property (07XX)" queryTableFieldId="12" dataDxfId="3"/>
    <tableColumn id="18" uniqueName="CFR_x005f_x0020_ONLY_x005f_x0020__x005f_x002d__x005" name="Debt Service &amp; Miscellaneous (08XX)" queryTableFieldId="13" dataDxfId="2"/>
    <tableColumn id="19" uniqueName="CFR_x005f_x0020_ONLY_x005f_x0020__x005f_x002d__x006" name="Other Items (09XX)" queryTableFieldId="14" dataDxfId="1"/>
    <tableColumn id="20" uniqueName="20" name="Total Requested Amount2" queryTableFieldId="20" dataDxfId="0">
      <calculatedColumnFormula>SUM(E2:L2)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CFR Summary Report FY2017-18" altTextSummary="CFR Summary Report for fiscal year 2017-2018 provides amounts districts request and breakdown of amounts and items requested for the fiscal year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topLeftCell="A128" workbookViewId="0">
      <selection activeCell="B152" sqref="B152"/>
    </sheetView>
  </sheetViews>
  <sheetFormatPr defaultRowHeight="14.5" x14ac:dyDescent="0.35"/>
  <cols>
    <col min="1" max="1" width="14.6328125" bestFit="1" customWidth="1"/>
    <col min="2" max="2" width="29" bestFit="1" customWidth="1"/>
    <col min="3" max="3" width="11.7265625" bestFit="1" customWidth="1"/>
    <col min="4" max="4" width="19.36328125" customWidth="1"/>
    <col min="5" max="5" width="18.81640625" customWidth="1"/>
    <col min="6" max="6" width="14.90625" customWidth="1"/>
    <col min="7" max="7" width="15.81640625" customWidth="1"/>
    <col min="8" max="8" width="20.453125" customWidth="1"/>
    <col min="9" max="9" width="13.6328125" customWidth="1"/>
    <col min="10" max="10" width="15.6328125" customWidth="1"/>
    <col min="11" max="11" width="18.453125" style="5" customWidth="1"/>
    <col min="12" max="12" width="16.453125" customWidth="1"/>
    <col min="13" max="13" width="16.90625" customWidth="1"/>
    <col min="14" max="14" width="13.90625" customWidth="1"/>
  </cols>
  <sheetData>
    <row r="1" spans="1:14" ht="43.5" x14ac:dyDescent="0.35">
      <c r="A1" t="s">
        <v>0</v>
      </c>
      <c r="B1" t="s">
        <v>2</v>
      </c>
      <c r="C1" t="s">
        <v>1</v>
      </c>
      <c r="D1" s="5" t="s">
        <v>244</v>
      </c>
      <c r="E1" s="5" t="s">
        <v>241</v>
      </c>
      <c r="F1" s="5" t="s">
        <v>242</v>
      </c>
      <c r="G1" s="5" t="s">
        <v>243</v>
      </c>
      <c r="H1" s="5" t="s">
        <v>245</v>
      </c>
      <c r="I1" t="s">
        <v>246</v>
      </c>
      <c r="J1" t="s">
        <v>247</v>
      </c>
      <c r="K1" s="5" t="s">
        <v>248</v>
      </c>
      <c r="L1" t="s">
        <v>249</v>
      </c>
      <c r="M1" s="5" t="s">
        <v>250</v>
      </c>
      <c r="N1" s="5" t="s">
        <v>3</v>
      </c>
    </row>
    <row r="2" spans="1:14" x14ac:dyDescent="0.35">
      <c r="A2" s="1" t="s">
        <v>150</v>
      </c>
      <c r="B2" s="2" t="s">
        <v>151</v>
      </c>
      <c r="C2" s="2" t="s">
        <v>5</v>
      </c>
      <c r="D2" s="4">
        <v>43593</v>
      </c>
      <c r="E2" s="4"/>
      <c r="F2" s="4"/>
      <c r="G2" s="4"/>
      <c r="H2" s="4">
        <v>43593</v>
      </c>
      <c r="I2" s="4"/>
      <c r="J2" s="4"/>
      <c r="K2" s="6"/>
      <c r="L2" s="4"/>
      <c r="M2" s="4">
        <f t="shared" ref="M2:M33" si="0">SUM(E2:L2)</f>
        <v>43593</v>
      </c>
      <c r="N2" s="3">
        <v>42964</v>
      </c>
    </row>
    <row r="3" spans="1:14" x14ac:dyDescent="0.35">
      <c r="A3" s="1" t="s">
        <v>128</v>
      </c>
      <c r="B3" s="2" t="s">
        <v>129</v>
      </c>
      <c r="C3" s="2" t="s">
        <v>5</v>
      </c>
      <c r="D3" s="4">
        <v>597769</v>
      </c>
      <c r="E3" s="4"/>
      <c r="F3" s="4">
        <v>3000</v>
      </c>
      <c r="G3" s="4">
        <v>97959</v>
      </c>
      <c r="H3" s="4">
        <v>97134</v>
      </c>
      <c r="I3" s="4">
        <v>349439</v>
      </c>
      <c r="J3" s="4">
        <v>8515</v>
      </c>
      <c r="K3" s="6">
        <v>41722</v>
      </c>
      <c r="L3" s="4"/>
      <c r="M3" s="4">
        <f t="shared" si="0"/>
        <v>597769</v>
      </c>
      <c r="N3" s="3">
        <v>42970</v>
      </c>
    </row>
    <row r="4" spans="1:14" x14ac:dyDescent="0.35">
      <c r="A4" s="1" t="s">
        <v>42</v>
      </c>
      <c r="B4" s="2" t="s">
        <v>43</v>
      </c>
      <c r="C4" s="2" t="s">
        <v>5</v>
      </c>
      <c r="D4" s="4">
        <v>43891</v>
      </c>
      <c r="E4" s="4"/>
      <c r="F4" s="4"/>
      <c r="G4" s="4">
        <v>43891</v>
      </c>
      <c r="H4" s="4"/>
      <c r="I4" s="4"/>
      <c r="J4" s="4"/>
      <c r="K4" s="6"/>
      <c r="L4" s="4"/>
      <c r="M4" s="4">
        <f t="shared" si="0"/>
        <v>43891</v>
      </c>
      <c r="N4" s="3">
        <v>42968</v>
      </c>
    </row>
    <row r="5" spans="1:14" x14ac:dyDescent="0.35">
      <c r="A5" s="1" t="s">
        <v>189</v>
      </c>
      <c r="B5" s="2" t="s">
        <v>190</v>
      </c>
      <c r="C5" s="2" t="s">
        <v>5</v>
      </c>
      <c r="D5" s="4">
        <v>122414</v>
      </c>
      <c r="E5" s="4"/>
      <c r="F5" s="4"/>
      <c r="G5" s="4">
        <v>29570</v>
      </c>
      <c r="H5" s="4">
        <v>46997</v>
      </c>
      <c r="I5" s="4"/>
      <c r="J5" s="4">
        <v>19510</v>
      </c>
      <c r="K5" s="6">
        <v>15863</v>
      </c>
      <c r="L5" s="4">
        <v>10474</v>
      </c>
      <c r="M5" s="4">
        <f t="shared" si="0"/>
        <v>122414</v>
      </c>
      <c r="N5" s="3">
        <v>42968</v>
      </c>
    </row>
    <row r="6" spans="1:14" x14ac:dyDescent="0.35">
      <c r="A6" s="1" t="s">
        <v>40</v>
      </c>
      <c r="B6" s="2" t="s">
        <v>41</v>
      </c>
      <c r="C6" s="2" t="s">
        <v>5</v>
      </c>
      <c r="D6" s="4">
        <v>129900</v>
      </c>
      <c r="E6" s="4"/>
      <c r="F6" s="4"/>
      <c r="G6" s="4">
        <v>129900</v>
      </c>
      <c r="H6" s="4"/>
      <c r="I6" s="4"/>
      <c r="J6" s="4"/>
      <c r="K6" s="6"/>
      <c r="L6" s="4"/>
      <c r="M6" s="4">
        <f t="shared" si="0"/>
        <v>129900</v>
      </c>
      <c r="N6" s="3">
        <v>42964</v>
      </c>
    </row>
    <row r="7" spans="1:14" x14ac:dyDescent="0.35">
      <c r="A7" s="1" t="s">
        <v>78</v>
      </c>
      <c r="B7" s="2" t="s">
        <v>41</v>
      </c>
      <c r="C7" s="2" t="s">
        <v>5</v>
      </c>
      <c r="D7" s="4">
        <v>420409</v>
      </c>
      <c r="E7" s="4"/>
      <c r="F7" s="4">
        <v>26500</v>
      </c>
      <c r="G7" s="4">
        <v>262500</v>
      </c>
      <c r="H7" s="4">
        <v>2000</v>
      </c>
      <c r="I7" s="4"/>
      <c r="J7" s="4"/>
      <c r="K7" s="6">
        <v>129409</v>
      </c>
      <c r="L7" s="4"/>
      <c r="M7" s="4">
        <f t="shared" si="0"/>
        <v>420409</v>
      </c>
      <c r="N7" s="3">
        <v>42970</v>
      </c>
    </row>
    <row r="8" spans="1:14" x14ac:dyDescent="0.35">
      <c r="A8" s="1" t="s">
        <v>107</v>
      </c>
      <c r="B8" s="2" t="s">
        <v>41</v>
      </c>
      <c r="C8" s="2" t="s">
        <v>5</v>
      </c>
      <c r="D8" s="4">
        <v>5480</v>
      </c>
      <c r="E8" s="4"/>
      <c r="F8" s="4"/>
      <c r="G8" s="4"/>
      <c r="H8" s="4"/>
      <c r="I8" s="4"/>
      <c r="J8" s="4"/>
      <c r="K8" s="6">
        <v>5480</v>
      </c>
      <c r="L8" s="4"/>
      <c r="M8" s="4">
        <f t="shared" si="0"/>
        <v>5480</v>
      </c>
      <c r="N8" s="3">
        <v>42976</v>
      </c>
    </row>
    <row r="9" spans="1:14" x14ac:dyDescent="0.35">
      <c r="A9" s="1" t="s">
        <v>171</v>
      </c>
      <c r="B9" s="2" t="s">
        <v>172</v>
      </c>
      <c r="C9" s="2" t="s">
        <v>5</v>
      </c>
      <c r="D9" s="4">
        <v>64357</v>
      </c>
      <c r="E9" s="4"/>
      <c r="F9" s="4"/>
      <c r="G9" s="4"/>
      <c r="H9" s="4"/>
      <c r="I9" s="4"/>
      <c r="J9" s="4"/>
      <c r="K9" s="6">
        <v>64357</v>
      </c>
      <c r="L9" s="4"/>
      <c r="M9" s="4">
        <f t="shared" si="0"/>
        <v>64357</v>
      </c>
      <c r="N9" s="3">
        <v>42993</v>
      </c>
    </row>
    <row r="10" spans="1:14" x14ac:dyDescent="0.35">
      <c r="A10" s="1" t="s">
        <v>49</v>
      </c>
      <c r="B10" s="2" t="s">
        <v>50</v>
      </c>
      <c r="C10" s="2" t="s">
        <v>5</v>
      </c>
      <c r="D10" s="4">
        <v>594079</v>
      </c>
      <c r="E10" s="4"/>
      <c r="F10" s="4"/>
      <c r="G10" s="4">
        <v>594079</v>
      </c>
      <c r="H10" s="4"/>
      <c r="I10" s="4"/>
      <c r="J10" s="4"/>
      <c r="K10" s="6"/>
      <c r="L10" s="4"/>
      <c r="M10" s="4">
        <f t="shared" si="0"/>
        <v>594079</v>
      </c>
      <c r="N10" s="3">
        <v>42990</v>
      </c>
    </row>
    <row r="11" spans="1:14" x14ac:dyDescent="0.35">
      <c r="A11" s="1" t="s">
        <v>93</v>
      </c>
      <c r="B11" s="2" t="s">
        <v>50</v>
      </c>
      <c r="C11" s="2" t="s">
        <v>5</v>
      </c>
      <c r="D11" s="4">
        <v>226278</v>
      </c>
      <c r="E11" s="4"/>
      <c r="F11" s="4"/>
      <c r="G11" s="4"/>
      <c r="H11" s="4"/>
      <c r="I11" s="4">
        <v>55000</v>
      </c>
      <c r="J11" s="4"/>
      <c r="K11" s="6">
        <v>171278</v>
      </c>
      <c r="L11" s="4"/>
      <c r="M11" s="4">
        <f t="shared" si="0"/>
        <v>226278</v>
      </c>
      <c r="N11" s="3">
        <v>43005</v>
      </c>
    </row>
    <row r="12" spans="1:14" x14ac:dyDescent="0.35">
      <c r="A12" s="1" t="s">
        <v>53</v>
      </c>
      <c r="B12" s="2" t="s">
        <v>54</v>
      </c>
      <c r="C12" s="2" t="s">
        <v>5</v>
      </c>
      <c r="D12" s="4">
        <v>141420</v>
      </c>
      <c r="E12" s="4"/>
      <c r="F12" s="4"/>
      <c r="G12" s="4">
        <v>79841</v>
      </c>
      <c r="H12" s="4">
        <v>61579</v>
      </c>
      <c r="I12" s="4"/>
      <c r="J12" s="4"/>
      <c r="K12" s="6"/>
      <c r="L12" s="4"/>
      <c r="M12" s="4">
        <f t="shared" si="0"/>
        <v>141420</v>
      </c>
      <c r="N12" s="3">
        <v>43010</v>
      </c>
    </row>
    <row r="13" spans="1:14" x14ac:dyDescent="0.35">
      <c r="A13" s="1" t="s">
        <v>29</v>
      </c>
      <c r="B13" s="2" t="s">
        <v>30</v>
      </c>
      <c r="C13" s="2" t="s">
        <v>5</v>
      </c>
      <c r="D13" s="4">
        <v>16324</v>
      </c>
      <c r="E13" s="4"/>
      <c r="F13" s="4"/>
      <c r="G13" s="4">
        <v>16324</v>
      </c>
      <c r="H13" s="4"/>
      <c r="I13" s="4"/>
      <c r="J13" s="4"/>
      <c r="K13" s="6"/>
      <c r="L13" s="4"/>
      <c r="M13" s="4">
        <f t="shared" si="0"/>
        <v>16324</v>
      </c>
      <c r="N13" s="3">
        <v>43005</v>
      </c>
    </row>
    <row r="14" spans="1:14" x14ac:dyDescent="0.35">
      <c r="A14" s="1" t="s">
        <v>35</v>
      </c>
      <c r="B14" s="2" t="s">
        <v>30</v>
      </c>
      <c r="C14" s="2" t="s">
        <v>5</v>
      </c>
      <c r="D14" s="4">
        <v>43834</v>
      </c>
      <c r="E14" s="4"/>
      <c r="F14" s="4"/>
      <c r="G14" s="4">
        <v>43834</v>
      </c>
      <c r="H14" s="4"/>
      <c r="I14" s="4"/>
      <c r="J14" s="4"/>
      <c r="K14" s="6"/>
      <c r="L14" s="4"/>
      <c r="M14" s="4">
        <f t="shared" si="0"/>
        <v>43834</v>
      </c>
      <c r="N14" s="3">
        <v>43019</v>
      </c>
    </row>
    <row r="15" spans="1:14" x14ac:dyDescent="0.35">
      <c r="A15" s="1" t="s">
        <v>77</v>
      </c>
      <c r="B15" s="2" t="s">
        <v>30</v>
      </c>
      <c r="C15" s="2" t="s">
        <v>5</v>
      </c>
      <c r="D15" s="4">
        <v>409040</v>
      </c>
      <c r="E15" s="4"/>
      <c r="F15" s="4"/>
      <c r="G15" s="4">
        <v>409040</v>
      </c>
      <c r="H15" s="4"/>
      <c r="I15" s="4"/>
      <c r="J15" s="4"/>
      <c r="K15" s="6"/>
      <c r="L15" s="4"/>
      <c r="M15" s="4">
        <f t="shared" si="0"/>
        <v>409040</v>
      </c>
      <c r="N15" s="3">
        <v>43012</v>
      </c>
    </row>
    <row r="16" spans="1:14" x14ac:dyDescent="0.35">
      <c r="A16" s="1" t="s">
        <v>71</v>
      </c>
      <c r="B16" s="2" t="s">
        <v>72</v>
      </c>
      <c r="C16" s="2" t="s">
        <v>5</v>
      </c>
      <c r="D16" s="4">
        <v>45000</v>
      </c>
      <c r="E16" s="4"/>
      <c r="F16" s="4"/>
      <c r="G16" s="4">
        <v>45000</v>
      </c>
      <c r="H16" s="4"/>
      <c r="I16" s="4"/>
      <c r="J16" s="4"/>
      <c r="K16" s="6"/>
      <c r="L16" s="4"/>
      <c r="M16" s="4">
        <f t="shared" si="0"/>
        <v>45000</v>
      </c>
      <c r="N16" s="3">
        <v>43019</v>
      </c>
    </row>
    <row r="17" spans="1:14" x14ac:dyDescent="0.35">
      <c r="A17" s="1" t="s">
        <v>162</v>
      </c>
      <c r="B17" s="2" t="s">
        <v>72</v>
      </c>
      <c r="C17" s="2" t="s">
        <v>5</v>
      </c>
      <c r="D17" s="4">
        <v>121185</v>
      </c>
      <c r="E17" s="4"/>
      <c r="F17" s="4"/>
      <c r="G17" s="4"/>
      <c r="H17" s="4">
        <v>7667</v>
      </c>
      <c r="I17" s="4"/>
      <c r="J17" s="4">
        <v>113518</v>
      </c>
      <c r="K17" s="6"/>
      <c r="L17" s="4"/>
      <c r="M17" s="4">
        <f t="shared" si="0"/>
        <v>121185</v>
      </c>
      <c r="N17" s="3">
        <v>43033</v>
      </c>
    </row>
    <row r="18" spans="1:14" x14ac:dyDescent="0.35">
      <c r="A18" s="1" t="s">
        <v>23</v>
      </c>
      <c r="B18" s="2" t="s">
        <v>24</v>
      </c>
      <c r="C18" s="2" t="s">
        <v>5</v>
      </c>
      <c r="D18" s="4">
        <v>266841</v>
      </c>
      <c r="E18" s="4"/>
      <c r="F18" s="4">
        <v>54949</v>
      </c>
      <c r="G18" s="4"/>
      <c r="H18" s="4">
        <v>125832</v>
      </c>
      <c r="I18" s="4"/>
      <c r="J18" s="4">
        <v>86060</v>
      </c>
      <c r="K18" s="6"/>
      <c r="L18" s="4"/>
      <c r="M18" s="4">
        <f t="shared" si="0"/>
        <v>266841</v>
      </c>
      <c r="N18" s="3">
        <v>43033</v>
      </c>
    </row>
    <row r="19" spans="1:14" x14ac:dyDescent="0.35">
      <c r="A19" s="1" t="s">
        <v>48</v>
      </c>
      <c r="B19" s="2" t="s">
        <v>24</v>
      </c>
      <c r="C19" s="2" t="s">
        <v>5</v>
      </c>
      <c r="D19" s="4">
        <v>33088</v>
      </c>
      <c r="E19" s="4"/>
      <c r="F19" s="4">
        <v>2500</v>
      </c>
      <c r="G19" s="4">
        <v>30588</v>
      </c>
      <c r="H19" s="4"/>
      <c r="I19" s="4"/>
      <c r="J19" s="4"/>
      <c r="K19" s="6"/>
      <c r="L19" s="4"/>
      <c r="M19" s="4">
        <f t="shared" si="0"/>
        <v>33088</v>
      </c>
      <c r="N19" s="3">
        <v>43033</v>
      </c>
    </row>
    <row r="20" spans="1:14" x14ac:dyDescent="0.35">
      <c r="A20" s="1" t="s">
        <v>101</v>
      </c>
      <c r="B20" s="2" t="s">
        <v>24</v>
      </c>
      <c r="C20" s="2" t="s">
        <v>5</v>
      </c>
      <c r="D20" s="4">
        <v>287975</v>
      </c>
      <c r="E20" s="4"/>
      <c r="F20" s="4"/>
      <c r="G20" s="4">
        <v>287975</v>
      </c>
      <c r="H20" s="4"/>
      <c r="I20" s="4"/>
      <c r="J20" s="4"/>
      <c r="K20" s="6"/>
      <c r="L20" s="4"/>
      <c r="M20" s="4">
        <f t="shared" si="0"/>
        <v>287975</v>
      </c>
      <c r="N20" s="3">
        <v>43053</v>
      </c>
    </row>
    <row r="21" spans="1:14" x14ac:dyDescent="0.35">
      <c r="A21" s="1" t="s">
        <v>175</v>
      </c>
      <c r="B21" s="2" t="s">
        <v>24</v>
      </c>
      <c r="C21" s="2" t="s">
        <v>5</v>
      </c>
      <c r="D21" s="4">
        <v>5794</v>
      </c>
      <c r="E21" s="4"/>
      <c r="F21" s="4"/>
      <c r="G21" s="4">
        <v>5794</v>
      </c>
      <c r="H21" s="4"/>
      <c r="I21" s="4"/>
      <c r="J21" s="4"/>
      <c r="K21" s="6"/>
      <c r="L21" s="4"/>
      <c r="M21" s="4">
        <f t="shared" si="0"/>
        <v>5794</v>
      </c>
      <c r="N21" s="3">
        <v>43076</v>
      </c>
    </row>
    <row r="22" spans="1:14" x14ac:dyDescent="0.35">
      <c r="A22" s="1" t="s">
        <v>181</v>
      </c>
      <c r="B22" s="2" t="s">
        <v>182</v>
      </c>
      <c r="C22" s="2" t="s">
        <v>5</v>
      </c>
      <c r="D22" s="4">
        <v>262346</v>
      </c>
      <c r="E22" s="4"/>
      <c r="F22" s="4"/>
      <c r="G22" s="4"/>
      <c r="H22" s="4"/>
      <c r="I22" s="4"/>
      <c r="J22" s="4"/>
      <c r="K22" s="6">
        <v>262346</v>
      </c>
      <c r="L22" s="4"/>
      <c r="M22" s="4">
        <f t="shared" si="0"/>
        <v>262346</v>
      </c>
      <c r="N22" s="3">
        <v>43066</v>
      </c>
    </row>
    <row r="23" spans="1:14" x14ac:dyDescent="0.35">
      <c r="A23" s="1" t="s">
        <v>139</v>
      </c>
      <c r="B23" s="2" t="s">
        <v>140</v>
      </c>
      <c r="C23" s="2" t="s">
        <v>5</v>
      </c>
      <c r="D23" s="4">
        <v>332395</v>
      </c>
      <c r="E23" s="4"/>
      <c r="F23" s="4"/>
      <c r="G23" s="4">
        <v>107557</v>
      </c>
      <c r="H23" s="4">
        <v>224838</v>
      </c>
      <c r="I23" s="4"/>
      <c r="J23" s="4"/>
      <c r="K23" s="6"/>
      <c r="L23" s="4"/>
      <c r="M23" s="4">
        <f t="shared" si="0"/>
        <v>332395</v>
      </c>
      <c r="N23" s="3">
        <v>43066</v>
      </c>
    </row>
    <row r="24" spans="1:14" x14ac:dyDescent="0.35">
      <c r="A24" s="1" t="s">
        <v>105</v>
      </c>
      <c r="B24" s="2" t="s">
        <v>106</v>
      </c>
      <c r="C24" s="2" t="s">
        <v>5</v>
      </c>
      <c r="D24" s="4">
        <v>87862</v>
      </c>
      <c r="E24" s="4"/>
      <c r="F24" s="4"/>
      <c r="G24" s="4"/>
      <c r="H24" s="4">
        <v>87862</v>
      </c>
      <c r="I24" s="4"/>
      <c r="J24" s="4"/>
      <c r="K24" s="6"/>
      <c r="L24" s="4"/>
      <c r="M24" s="4">
        <f t="shared" si="0"/>
        <v>87862</v>
      </c>
      <c r="N24" s="3">
        <v>43076</v>
      </c>
    </row>
    <row r="25" spans="1:14" x14ac:dyDescent="0.35">
      <c r="A25" s="1" t="s">
        <v>231</v>
      </c>
      <c r="B25" s="2" t="s">
        <v>232</v>
      </c>
      <c r="C25" s="2" t="s">
        <v>5</v>
      </c>
      <c r="D25" s="4">
        <v>226838</v>
      </c>
      <c r="E25" s="4"/>
      <c r="F25" s="4"/>
      <c r="G25" s="4"/>
      <c r="H25" s="4">
        <v>91258</v>
      </c>
      <c r="I25" s="4"/>
      <c r="J25" s="4">
        <v>100141</v>
      </c>
      <c r="K25" s="6">
        <v>35439</v>
      </c>
      <c r="L25" s="4"/>
      <c r="M25" s="4">
        <f t="shared" si="0"/>
        <v>226838</v>
      </c>
      <c r="N25" s="3">
        <v>43074</v>
      </c>
    </row>
    <row r="26" spans="1:14" x14ac:dyDescent="0.35">
      <c r="A26" s="1" t="s">
        <v>80</v>
      </c>
      <c r="B26" s="2" t="s">
        <v>81</v>
      </c>
      <c r="C26" s="2" t="s">
        <v>5</v>
      </c>
      <c r="D26" s="4">
        <v>271840</v>
      </c>
      <c r="E26" s="4"/>
      <c r="F26" s="4"/>
      <c r="G26" s="4">
        <v>271840</v>
      </c>
      <c r="H26" s="4"/>
      <c r="I26" s="4"/>
      <c r="J26" s="4"/>
      <c r="K26" s="6"/>
      <c r="L26" s="4"/>
      <c r="M26" s="4">
        <f t="shared" si="0"/>
        <v>271840</v>
      </c>
      <c r="N26" s="3">
        <v>43073</v>
      </c>
    </row>
    <row r="27" spans="1:14" x14ac:dyDescent="0.35">
      <c r="A27" s="1" t="s">
        <v>137</v>
      </c>
      <c r="B27" s="2" t="s">
        <v>138</v>
      </c>
      <c r="C27" s="2" t="s">
        <v>5</v>
      </c>
      <c r="D27" s="4">
        <v>139013</v>
      </c>
      <c r="E27" s="4">
        <v>19640</v>
      </c>
      <c r="F27" s="4"/>
      <c r="G27" s="4"/>
      <c r="H27" s="4">
        <v>67153</v>
      </c>
      <c r="I27" s="4"/>
      <c r="J27" s="4"/>
      <c r="K27" s="6">
        <v>52220</v>
      </c>
      <c r="L27" s="4"/>
      <c r="M27" s="4">
        <f t="shared" si="0"/>
        <v>139013</v>
      </c>
      <c r="N27" s="3">
        <v>43073</v>
      </c>
    </row>
    <row r="28" spans="1:14" x14ac:dyDescent="0.35">
      <c r="A28" s="1" t="s">
        <v>167</v>
      </c>
      <c r="B28" s="2" t="s">
        <v>168</v>
      </c>
      <c r="C28" s="2" t="s">
        <v>5</v>
      </c>
      <c r="D28" s="4">
        <v>84218</v>
      </c>
      <c r="E28" s="4">
        <v>24021</v>
      </c>
      <c r="F28" s="4"/>
      <c r="G28" s="4"/>
      <c r="H28" s="4">
        <v>46385</v>
      </c>
      <c r="I28" s="4"/>
      <c r="J28" s="4"/>
      <c r="K28" s="6">
        <v>13812</v>
      </c>
      <c r="L28" s="4"/>
      <c r="M28" s="4">
        <f t="shared" si="0"/>
        <v>84218</v>
      </c>
      <c r="N28" s="3">
        <v>43076</v>
      </c>
    </row>
    <row r="29" spans="1:14" x14ac:dyDescent="0.35">
      <c r="A29" s="1" t="s">
        <v>205</v>
      </c>
      <c r="B29" s="2" t="s">
        <v>206</v>
      </c>
      <c r="C29" s="2" t="s">
        <v>5</v>
      </c>
      <c r="D29" s="4">
        <v>480762</v>
      </c>
      <c r="E29" s="4"/>
      <c r="F29" s="4"/>
      <c r="G29" s="4">
        <v>275000</v>
      </c>
      <c r="H29" s="4"/>
      <c r="I29" s="4"/>
      <c r="J29" s="4">
        <v>205762</v>
      </c>
      <c r="K29" s="6"/>
      <c r="L29" s="4"/>
      <c r="M29" s="4">
        <f t="shared" si="0"/>
        <v>480762</v>
      </c>
      <c r="N29" s="3">
        <v>43088</v>
      </c>
    </row>
    <row r="30" spans="1:14" x14ac:dyDescent="0.35">
      <c r="A30" s="1" t="s">
        <v>17</v>
      </c>
      <c r="B30" s="2" t="s">
        <v>18</v>
      </c>
      <c r="C30" s="2" t="s">
        <v>5</v>
      </c>
      <c r="D30" s="4">
        <v>716398</v>
      </c>
      <c r="E30" s="4"/>
      <c r="F30" s="4"/>
      <c r="G30" s="4"/>
      <c r="H30" s="4">
        <v>241798</v>
      </c>
      <c r="I30" s="4"/>
      <c r="J30" s="4">
        <v>474600</v>
      </c>
      <c r="K30" s="6"/>
      <c r="L30" s="4"/>
      <c r="M30" s="4">
        <f t="shared" si="0"/>
        <v>716398</v>
      </c>
      <c r="N30" s="3">
        <v>43082</v>
      </c>
    </row>
    <row r="31" spans="1:14" x14ac:dyDescent="0.35">
      <c r="A31" s="1" t="s">
        <v>178</v>
      </c>
      <c r="B31" s="2" t="s">
        <v>179</v>
      </c>
      <c r="C31" s="2" t="s">
        <v>5</v>
      </c>
      <c r="D31" s="4">
        <v>80057</v>
      </c>
      <c r="E31" s="4"/>
      <c r="F31" s="4"/>
      <c r="G31" s="4"/>
      <c r="H31" s="4">
        <v>80057</v>
      </c>
      <c r="I31" s="4"/>
      <c r="J31" s="4"/>
      <c r="K31" s="6"/>
      <c r="L31" s="4"/>
      <c r="M31" s="4">
        <f t="shared" si="0"/>
        <v>80057</v>
      </c>
      <c r="N31" s="3">
        <v>43103</v>
      </c>
    </row>
    <row r="32" spans="1:14" x14ac:dyDescent="0.35">
      <c r="A32" s="1" t="s">
        <v>126</v>
      </c>
      <c r="B32" s="2" t="s">
        <v>127</v>
      </c>
      <c r="C32" s="2" t="s">
        <v>5</v>
      </c>
      <c r="D32" s="4">
        <v>163102</v>
      </c>
      <c r="E32" s="4"/>
      <c r="F32" s="4"/>
      <c r="G32" s="4">
        <v>76503</v>
      </c>
      <c r="H32" s="4">
        <v>57074</v>
      </c>
      <c r="I32" s="4"/>
      <c r="J32" s="4"/>
      <c r="K32" s="6">
        <v>29525</v>
      </c>
      <c r="L32" s="4"/>
      <c r="M32" s="4">
        <f t="shared" si="0"/>
        <v>163102</v>
      </c>
      <c r="N32" s="3">
        <v>43122</v>
      </c>
    </row>
    <row r="33" spans="1:14" x14ac:dyDescent="0.35">
      <c r="A33" s="1" t="s">
        <v>9</v>
      </c>
      <c r="B33" s="2" t="s">
        <v>10</v>
      </c>
      <c r="C33" s="2" t="s">
        <v>5</v>
      </c>
      <c r="D33" s="4">
        <v>405260</v>
      </c>
      <c r="E33" s="4">
        <v>228065</v>
      </c>
      <c r="F33" s="4"/>
      <c r="G33" s="4"/>
      <c r="H33" s="4">
        <v>149762</v>
      </c>
      <c r="I33" s="4"/>
      <c r="J33" s="4"/>
      <c r="K33" s="6">
        <v>27433</v>
      </c>
      <c r="L33" s="4"/>
      <c r="M33" s="4">
        <f t="shared" si="0"/>
        <v>405260</v>
      </c>
      <c r="N33" s="3">
        <v>43122</v>
      </c>
    </row>
    <row r="34" spans="1:14" x14ac:dyDescent="0.35">
      <c r="A34" s="1" t="s">
        <v>160</v>
      </c>
      <c r="B34" s="2" t="s">
        <v>10</v>
      </c>
      <c r="C34" s="2" t="s">
        <v>5</v>
      </c>
      <c r="D34" s="4">
        <v>454701</v>
      </c>
      <c r="E34" s="4"/>
      <c r="F34" s="4"/>
      <c r="G34" s="4">
        <v>454701</v>
      </c>
      <c r="H34" s="4"/>
      <c r="I34" s="4"/>
      <c r="J34" s="4"/>
      <c r="K34" s="6"/>
      <c r="L34" s="4"/>
      <c r="M34" s="4">
        <f t="shared" ref="M34:M65" si="1">SUM(E34:L34)</f>
        <v>454701</v>
      </c>
      <c r="N34" s="3">
        <v>43132</v>
      </c>
    </row>
    <row r="35" spans="1:14" x14ac:dyDescent="0.35">
      <c r="A35" s="1" t="s">
        <v>82</v>
      </c>
      <c r="B35" s="2" t="s">
        <v>83</v>
      </c>
      <c r="C35" s="2" t="s">
        <v>5</v>
      </c>
      <c r="D35" s="4">
        <v>370000</v>
      </c>
      <c r="E35" s="4"/>
      <c r="F35" s="4">
        <v>5550</v>
      </c>
      <c r="G35" s="4">
        <v>142938</v>
      </c>
      <c r="H35" s="4"/>
      <c r="I35" s="4">
        <v>22313</v>
      </c>
      <c r="J35" s="4">
        <v>14500</v>
      </c>
      <c r="K35" s="6">
        <v>184699</v>
      </c>
      <c r="L35" s="4"/>
      <c r="M35" s="4">
        <f t="shared" si="1"/>
        <v>370000</v>
      </c>
      <c r="N35" s="3">
        <v>43118</v>
      </c>
    </row>
    <row r="36" spans="1:14" x14ac:dyDescent="0.35">
      <c r="A36" s="1" t="s">
        <v>75</v>
      </c>
      <c r="B36" s="2" t="s">
        <v>76</v>
      </c>
      <c r="C36" s="2" t="s">
        <v>5</v>
      </c>
      <c r="D36" s="4">
        <v>158585</v>
      </c>
      <c r="E36" s="4"/>
      <c r="F36" s="4"/>
      <c r="G36" s="4">
        <v>158585</v>
      </c>
      <c r="H36" s="4"/>
      <c r="I36" s="4"/>
      <c r="J36" s="4"/>
      <c r="K36" s="6"/>
      <c r="L36" s="4"/>
      <c r="M36" s="4">
        <f t="shared" si="1"/>
        <v>158585</v>
      </c>
      <c r="N36" s="3">
        <v>43132</v>
      </c>
    </row>
    <row r="37" spans="1:14" x14ac:dyDescent="0.35">
      <c r="A37" s="1" t="s">
        <v>87</v>
      </c>
      <c r="B37" s="2" t="s">
        <v>76</v>
      </c>
      <c r="C37" s="2" t="s">
        <v>5</v>
      </c>
      <c r="D37" s="4">
        <v>213077</v>
      </c>
      <c r="E37" s="4"/>
      <c r="F37" s="4"/>
      <c r="G37" s="4">
        <v>213077</v>
      </c>
      <c r="H37" s="4"/>
      <c r="I37" s="4"/>
      <c r="J37" s="4"/>
      <c r="K37" s="6"/>
      <c r="L37" s="4"/>
      <c r="M37" s="4">
        <f t="shared" si="1"/>
        <v>213077</v>
      </c>
      <c r="N37" s="3">
        <v>43132</v>
      </c>
    </row>
    <row r="38" spans="1:14" x14ac:dyDescent="0.35">
      <c r="A38" s="1" t="s">
        <v>154</v>
      </c>
      <c r="B38" s="2" t="s">
        <v>155</v>
      </c>
      <c r="C38" s="2" t="s">
        <v>5</v>
      </c>
      <c r="D38" s="4">
        <v>148151</v>
      </c>
      <c r="E38" s="4"/>
      <c r="F38" s="4"/>
      <c r="G38" s="4"/>
      <c r="H38" s="4">
        <v>63150</v>
      </c>
      <c r="I38" s="4"/>
      <c r="J38" s="4"/>
      <c r="K38" s="6">
        <v>85001</v>
      </c>
      <c r="L38" s="4"/>
      <c r="M38" s="4">
        <f t="shared" si="1"/>
        <v>148151</v>
      </c>
      <c r="N38" s="3">
        <v>43143</v>
      </c>
    </row>
    <row r="39" spans="1:14" x14ac:dyDescent="0.35">
      <c r="A39" s="1" t="s">
        <v>217</v>
      </c>
      <c r="B39" s="2" t="s">
        <v>218</v>
      </c>
      <c r="C39" s="2" t="s">
        <v>5</v>
      </c>
      <c r="D39" s="4">
        <v>24275</v>
      </c>
      <c r="E39" s="4"/>
      <c r="F39" s="4"/>
      <c r="G39" s="4"/>
      <c r="H39" s="4">
        <v>20854</v>
      </c>
      <c r="I39" s="4"/>
      <c r="J39" s="4">
        <v>3421</v>
      </c>
      <c r="K39" s="6"/>
      <c r="L39" s="4"/>
      <c r="M39" s="4">
        <f t="shared" si="1"/>
        <v>24275</v>
      </c>
      <c r="N39" s="3">
        <v>43132</v>
      </c>
    </row>
    <row r="40" spans="1:14" x14ac:dyDescent="0.35">
      <c r="A40" s="1" t="s">
        <v>69</v>
      </c>
      <c r="B40" s="2" t="s">
        <v>70</v>
      </c>
      <c r="C40" s="2" t="s">
        <v>5</v>
      </c>
      <c r="D40" s="4">
        <v>267112</v>
      </c>
      <c r="E40" s="4"/>
      <c r="F40" s="4"/>
      <c r="G40" s="4"/>
      <c r="H40" s="4">
        <v>147112</v>
      </c>
      <c r="I40" s="4"/>
      <c r="J40" s="4">
        <v>120000</v>
      </c>
      <c r="K40" s="6"/>
      <c r="L40" s="4"/>
      <c r="M40" s="4">
        <f t="shared" si="1"/>
        <v>267112</v>
      </c>
      <c r="N40" s="3">
        <v>43143</v>
      </c>
    </row>
    <row r="41" spans="1:14" x14ac:dyDescent="0.35">
      <c r="A41" s="1" t="s">
        <v>195</v>
      </c>
      <c r="B41" s="2" t="s">
        <v>196</v>
      </c>
      <c r="C41" s="2" t="s">
        <v>5</v>
      </c>
      <c r="D41" s="4">
        <v>109612</v>
      </c>
      <c r="E41" s="4"/>
      <c r="F41" s="4">
        <v>20695</v>
      </c>
      <c r="G41" s="4"/>
      <c r="H41" s="4"/>
      <c r="I41" s="4">
        <v>46695</v>
      </c>
      <c r="J41" s="4">
        <v>42222</v>
      </c>
      <c r="K41" s="6"/>
      <c r="L41" s="4"/>
      <c r="M41" s="4">
        <f t="shared" si="1"/>
        <v>109612</v>
      </c>
      <c r="N41" s="3">
        <v>43132</v>
      </c>
    </row>
    <row r="42" spans="1:14" x14ac:dyDescent="0.35">
      <c r="A42" s="1" t="s">
        <v>57</v>
      </c>
      <c r="B42" s="2" t="s">
        <v>58</v>
      </c>
      <c r="C42" s="2" t="s">
        <v>5</v>
      </c>
      <c r="D42" s="4">
        <v>56619</v>
      </c>
      <c r="E42" s="4"/>
      <c r="F42" s="4"/>
      <c r="G42" s="4"/>
      <c r="H42" s="4"/>
      <c r="I42" s="4"/>
      <c r="J42" s="4"/>
      <c r="K42" s="6">
        <v>56619</v>
      </c>
      <c r="L42" s="4"/>
      <c r="M42" s="4">
        <f t="shared" si="1"/>
        <v>56619</v>
      </c>
      <c r="N42" s="3">
        <v>43143</v>
      </c>
    </row>
    <row r="43" spans="1:14" x14ac:dyDescent="0.35">
      <c r="A43" s="1" t="s">
        <v>65</v>
      </c>
      <c r="B43" s="2" t="s">
        <v>66</v>
      </c>
      <c r="C43" s="2" t="s">
        <v>5</v>
      </c>
      <c r="D43" s="4">
        <v>900926</v>
      </c>
      <c r="E43" s="4"/>
      <c r="F43" s="4"/>
      <c r="G43" s="4"/>
      <c r="H43" s="4"/>
      <c r="I43" s="4">
        <v>185926</v>
      </c>
      <c r="J43" s="4">
        <v>715000</v>
      </c>
      <c r="K43" s="6"/>
      <c r="L43" s="4"/>
      <c r="M43" s="4">
        <f t="shared" si="1"/>
        <v>900926</v>
      </c>
      <c r="N43" s="3">
        <v>43145</v>
      </c>
    </row>
    <row r="44" spans="1:14" x14ac:dyDescent="0.35">
      <c r="A44" s="1" t="s">
        <v>79</v>
      </c>
      <c r="B44" s="2" t="s">
        <v>66</v>
      </c>
      <c r="C44" s="2" t="s">
        <v>5</v>
      </c>
      <c r="D44" s="4">
        <v>220000</v>
      </c>
      <c r="E44" s="4"/>
      <c r="F44" s="4"/>
      <c r="G44" s="4">
        <v>192000</v>
      </c>
      <c r="H44" s="4"/>
      <c r="I44" s="4">
        <v>28000</v>
      </c>
      <c r="J44" s="4"/>
      <c r="K44" s="6"/>
      <c r="L44" s="4"/>
      <c r="M44" s="4">
        <f t="shared" si="1"/>
        <v>220000</v>
      </c>
      <c r="N44" s="3">
        <v>43145</v>
      </c>
    </row>
    <row r="45" spans="1:14" x14ac:dyDescent="0.35">
      <c r="A45" s="1" t="s">
        <v>110</v>
      </c>
      <c r="B45" s="2" t="s">
        <v>66</v>
      </c>
      <c r="C45" s="2" t="s">
        <v>5</v>
      </c>
      <c r="D45" s="4">
        <v>35246</v>
      </c>
      <c r="E45" s="4"/>
      <c r="F45" s="4"/>
      <c r="G45" s="4"/>
      <c r="H45" s="4"/>
      <c r="I45" s="4">
        <v>35246</v>
      </c>
      <c r="J45" s="4"/>
      <c r="K45" s="6"/>
      <c r="L45" s="4"/>
      <c r="M45" s="4">
        <f t="shared" si="1"/>
        <v>35246</v>
      </c>
      <c r="N45" s="3">
        <v>43145</v>
      </c>
    </row>
    <row r="46" spans="1:14" x14ac:dyDescent="0.35">
      <c r="A46" s="1" t="s">
        <v>13</v>
      </c>
      <c r="B46" s="2" t="s">
        <v>14</v>
      </c>
      <c r="C46" s="2" t="s">
        <v>5</v>
      </c>
      <c r="D46" s="4">
        <v>8759</v>
      </c>
      <c r="E46" s="4"/>
      <c r="F46" s="4">
        <v>8759</v>
      </c>
      <c r="G46" s="4"/>
      <c r="H46" s="4"/>
      <c r="I46" s="4"/>
      <c r="J46" s="4"/>
      <c r="K46" s="6"/>
      <c r="L46" s="4"/>
      <c r="M46" s="4">
        <f t="shared" si="1"/>
        <v>8759</v>
      </c>
      <c r="N46" s="3">
        <v>43151</v>
      </c>
    </row>
    <row r="47" spans="1:14" x14ac:dyDescent="0.35">
      <c r="A47" s="1" t="s">
        <v>180</v>
      </c>
      <c r="B47" s="2" t="s">
        <v>14</v>
      </c>
      <c r="C47" s="2" t="s">
        <v>5</v>
      </c>
      <c r="D47" s="4">
        <v>93764</v>
      </c>
      <c r="E47" s="4"/>
      <c r="F47" s="4">
        <v>44352</v>
      </c>
      <c r="G47" s="4">
        <v>15610</v>
      </c>
      <c r="H47" s="4">
        <v>28195</v>
      </c>
      <c r="I47" s="4"/>
      <c r="J47" s="4">
        <v>5607</v>
      </c>
      <c r="K47" s="6"/>
      <c r="L47" s="4"/>
      <c r="M47" s="4">
        <f t="shared" si="1"/>
        <v>93764</v>
      </c>
      <c r="N47" s="3">
        <v>43151</v>
      </c>
    </row>
    <row r="48" spans="1:14" x14ac:dyDescent="0.35">
      <c r="A48" s="1" t="s">
        <v>115</v>
      </c>
      <c r="B48" s="2" t="s">
        <v>116</v>
      </c>
      <c r="C48" s="2" t="s">
        <v>5</v>
      </c>
      <c r="D48" s="4">
        <v>31251</v>
      </c>
      <c r="E48" s="4"/>
      <c r="F48" s="4"/>
      <c r="G48" s="4">
        <v>31251</v>
      </c>
      <c r="H48" s="4"/>
      <c r="I48" s="4"/>
      <c r="J48" s="4"/>
      <c r="K48" s="6"/>
      <c r="L48" s="4"/>
      <c r="M48" s="4">
        <f t="shared" si="1"/>
        <v>31251</v>
      </c>
      <c r="N48" s="3">
        <v>43179</v>
      </c>
    </row>
    <row r="49" spans="1:14" x14ac:dyDescent="0.35">
      <c r="A49" s="1" t="s">
        <v>158</v>
      </c>
      <c r="B49" s="2" t="s">
        <v>159</v>
      </c>
      <c r="C49" s="2" t="s">
        <v>5</v>
      </c>
      <c r="D49" s="4">
        <v>51426</v>
      </c>
      <c r="E49" s="4"/>
      <c r="F49" s="4"/>
      <c r="G49" s="4"/>
      <c r="H49" s="4"/>
      <c r="I49" s="4"/>
      <c r="J49" s="4"/>
      <c r="K49" s="6">
        <v>51426</v>
      </c>
      <c r="L49" s="4"/>
      <c r="M49" s="4">
        <f t="shared" si="1"/>
        <v>51426</v>
      </c>
      <c r="N49" s="3">
        <v>43160</v>
      </c>
    </row>
    <row r="50" spans="1:14" x14ac:dyDescent="0.35">
      <c r="A50" s="1" t="s">
        <v>99</v>
      </c>
      <c r="B50" s="2" t="s">
        <v>100</v>
      </c>
      <c r="C50" s="2" t="s">
        <v>5</v>
      </c>
      <c r="D50" s="4">
        <v>78965</v>
      </c>
      <c r="E50" s="4"/>
      <c r="F50" s="4"/>
      <c r="G50" s="4"/>
      <c r="H50" s="4">
        <v>78965</v>
      </c>
      <c r="I50" s="4"/>
      <c r="J50" s="4"/>
      <c r="K50" s="6"/>
      <c r="L50" s="4"/>
      <c r="M50" s="4">
        <f t="shared" si="1"/>
        <v>78965</v>
      </c>
      <c r="N50" s="3">
        <v>43171</v>
      </c>
    </row>
    <row r="51" spans="1:14" x14ac:dyDescent="0.35">
      <c r="A51" s="1" t="s">
        <v>67</v>
      </c>
      <c r="B51" s="2" t="s">
        <v>68</v>
      </c>
      <c r="C51" s="2" t="s">
        <v>5</v>
      </c>
      <c r="D51" s="4">
        <v>74552</v>
      </c>
      <c r="E51" s="4"/>
      <c r="F51" s="4"/>
      <c r="G51" s="4">
        <v>21144</v>
      </c>
      <c r="H51" s="4">
        <v>53408</v>
      </c>
      <c r="I51" s="4"/>
      <c r="J51" s="4"/>
      <c r="K51" s="6"/>
      <c r="L51" s="4"/>
      <c r="M51" s="4">
        <f t="shared" si="1"/>
        <v>74552</v>
      </c>
      <c r="N51" s="3">
        <v>43250</v>
      </c>
    </row>
    <row r="52" spans="1:14" x14ac:dyDescent="0.35">
      <c r="A52" s="1" t="s">
        <v>226</v>
      </c>
      <c r="B52" s="2" t="s">
        <v>227</v>
      </c>
      <c r="C52" s="2" t="s">
        <v>5</v>
      </c>
      <c r="D52" s="4">
        <v>20487</v>
      </c>
      <c r="E52" s="4"/>
      <c r="F52" s="4"/>
      <c r="G52" s="4">
        <v>13518</v>
      </c>
      <c r="H52" s="4"/>
      <c r="I52" s="4"/>
      <c r="J52" s="4">
        <v>6969</v>
      </c>
      <c r="K52" s="6"/>
      <c r="L52" s="4"/>
      <c r="M52" s="4">
        <f t="shared" si="1"/>
        <v>20487</v>
      </c>
      <c r="N52" s="3">
        <v>43186</v>
      </c>
    </row>
    <row r="53" spans="1:14" x14ac:dyDescent="0.35">
      <c r="A53" s="1" t="s">
        <v>117</v>
      </c>
      <c r="B53" s="2" t="s">
        <v>118</v>
      </c>
      <c r="C53" s="2" t="s">
        <v>5</v>
      </c>
      <c r="D53" s="4">
        <v>155659</v>
      </c>
      <c r="E53" s="4"/>
      <c r="F53" s="4"/>
      <c r="G53" s="4"/>
      <c r="H53" s="4"/>
      <c r="I53" s="4"/>
      <c r="J53" s="4">
        <v>155659</v>
      </c>
      <c r="K53" s="6"/>
      <c r="L53" s="4"/>
      <c r="M53" s="4">
        <f t="shared" si="1"/>
        <v>155659</v>
      </c>
      <c r="N53" s="3">
        <v>43179</v>
      </c>
    </row>
    <row r="54" spans="1:14" x14ac:dyDescent="0.35">
      <c r="A54" s="1" t="s">
        <v>215</v>
      </c>
      <c r="B54" s="2" t="s">
        <v>216</v>
      </c>
      <c r="C54" s="2" t="s">
        <v>5</v>
      </c>
      <c r="D54" s="4">
        <v>882628</v>
      </c>
      <c r="E54" s="4"/>
      <c r="F54" s="4"/>
      <c r="G54" s="4"/>
      <c r="H54" s="4">
        <v>342929</v>
      </c>
      <c r="I54" s="4"/>
      <c r="J54" s="4"/>
      <c r="K54" s="6">
        <v>539699</v>
      </c>
      <c r="L54" s="4"/>
      <c r="M54" s="4">
        <f t="shared" si="1"/>
        <v>882628</v>
      </c>
      <c r="N54" s="3">
        <v>43180</v>
      </c>
    </row>
    <row r="55" spans="1:14" x14ac:dyDescent="0.35">
      <c r="A55" s="1" t="s">
        <v>221</v>
      </c>
      <c r="B55" s="2" t="s">
        <v>222</v>
      </c>
      <c r="C55" s="2" t="s">
        <v>5</v>
      </c>
      <c r="D55" s="4">
        <v>89990</v>
      </c>
      <c r="E55" s="4"/>
      <c r="F55" s="4"/>
      <c r="G55" s="4"/>
      <c r="H55" s="4">
        <v>40074</v>
      </c>
      <c r="I55" s="4"/>
      <c r="J55" s="4"/>
      <c r="K55" s="6">
        <v>13166</v>
      </c>
      <c r="L55" s="4">
        <v>36750</v>
      </c>
      <c r="M55" s="4">
        <f t="shared" si="1"/>
        <v>89990</v>
      </c>
      <c r="N55" s="3">
        <v>43186</v>
      </c>
    </row>
    <row r="56" spans="1:14" x14ac:dyDescent="0.35">
      <c r="A56" s="1" t="s">
        <v>61</v>
      </c>
      <c r="B56" s="2" t="s">
        <v>62</v>
      </c>
      <c r="C56" s="2" t="s">
        <v>5</v>
      </c>
      <c r="D56" s="4">
        <v>156513</v>
      </c>
      <c r="E56" s="4"/>
      <c r="F56" s="4"/>
      <c r="G56" s="4">
        <v>107908</v>
      </c>
      <c r="H56" s="4"/>
      <c r="I56" s="4"/>
      <c r="J56" s="4">
        <v>48605</v>
      </c>
      <c r="K56" s="6"/>
      <c r="L56" s="4"/>
      <c r="M56" s="4">
        <f t="shared" si="1"/>
        <v>156513</v>
      </c>
      <c r="N56" s="3">
        <v>43182</v>
      </c>
    </row>
    <row r="57" spans="1:14" x14ac:dyDescent="0.35">
      <c r="A57" s="1" t="s">
        <v>92</v>
      </c>
      <c r="B57" s="2" t="s">
        <v>62</v>
      </c>
      <c r="C57" s="2" t="s">
        <v>5</v>
      </c>
      <c r="D57" s="4">
        <v>177187</v>
      </c>
      <c r="E57" s="4"/>
      <c r="F57" s="4"/>
      <c r="G57" s="4">
        <v>30815</v>
      </c>
      <c r="H57" s="4"/>
      <c r="I57" s="4"/>
      <c r="J57" s="4">
        <v>146372</v>
      </c>
      <c r="K57" s="6"/>
      <c r="L57" s="4"/>
      <c r="M57" s="4">
        <f t="shared" si="1"/>
        <v>177187</v>
      </c>
      <c r="N57" s="3">
        <v>43186</v>
      </c>
    </row>
    <row r="58" spans="1:14" x14ac:dyDescent="0.35">
      <c r="A58" s="1" t="s">
        <v>223</v>
      </c>
      <c r="B58" s="2" t="s">
        <v>224</v>
      </c>
      <c r="C58" s="2" t="s">
        <v>5</v>
      </c>
      <c r="D58" s="4">
        <v>158935</v>
      </c>
      <c r="E58" s="4"/>
      <c r="F58" s="4"/>
      <c r="G58" s="4"/>
      <c r="H58" s="4"/>
      <c r="I58" s="4"/>
      <c r="J58" s="4"/>
      <c r="K58" s="6">
        <v>158935</v>
      </c>
      <c r="L58" s="4"/>
      <c r="M58" s="4">
        <f t="shared" si="1"/>
        <v>158935</v>
      </c>
      <c r="N58" s="3">
        <v>43192</v>
      </c>
    </row>
    <row r="59" spans="1:14" x14ac:dyDescent="0.35">
      <c r="A59" s="1" t="s">
        <v>135</v>
      </c>
      <c r="B59" s="2" t="s">
        <v>136</v>
      </c>
      <c r="C59" s="2" t="s">
        <v>5</v>
      </c>
      <c r="D59" s="4">
        <v>403751</v>
      </c>
      <c r="E59" s="4"/>
      <c r="F59" s="4"/>
      <c r="G59" s="4">
        <v>249771</v>
      </c>
      <c r="H59" s="4">
        <v>107233</v>
      </c>
      <c r="I59" s="4"/>
      <c r="J59" s="4">
        <v>46747</v>
      </c>
      <c r="K59" s="6"/>
      <c r="L59" s="4"/>
      <c r="M59" s="4">
        <f t="shared" si="1"/>
        <v>403751</v>
      </c>
      <c r="N59" s="3">
        <v>43196</v>
      </c>
    </row>
    <row r="60" spans="1:14" x14ac:dyDescent="0.35">
      <c r="A60" s="1" t="s">
        <v>108</v>
      </c>
      <c r="B60" s="2" t="s">
        <v>109</v>
      </c>
      <c r="C60" s="2" t="s">
        <v>5</v>
      </c>
      <c r="D60" s="4">
        <v>69869</v>
      </c>
      <c r="E60" s="4"/>
      <c r="F60" s="4"/>
      <c r="G60" s="4"/>
      <c r="H60" s="4"/>
      <c r="I60" s="4"/>
      <c r="J60" s="4">
        <v>69869</v>
      </c>
      <c r="K60" s="6"/>
      <c r="L60" s="4"/>
      <c r="M60" s="4">
        <f t="shared" si="1"/>
        <v>69869</v>
      </c>
      <c r="N60" s="3">
        <v>43206</v>
      </c>
    </row>
    <row r="61" spans="1:14" x14ac:dyDescent="0.35">
      <c r="A61" s="1" t="s">
        <v>123</v>
      </c>
      <c r="B61" s="2" t="s">
        <v>109</v>
      </c>
      <c r="C61" s="2" t="s">
        <v>5</v>
      </c>
      <c r="D61" s="4">
        <v>719000</v>
      </c>
      <c r="E61" s="4"/>
      <c r="F61" s="4"/>
      <c r="G61" s="4"/>
      <c r="H61" s="4"/>
      <c r="I61" s="4"/>
      <c r="J61" s="4">
        <v>719000</v>
      </c>
      <c r="K61" s="6"/>
      <c r="L61" s="4"/>
      <c r="M61" s="4">
        <f t="shared" si="1"/>
        <v>719000</v>
      </c>
      <c r="N61" s="3">
        <v>43206</v>
      </c>
    </row>
    <row r="62" spans="1:14" x14ac:dyDescent="0.35">
      <c r="A62" s="1" t="s">
        <v>88</v>
      </c>
      <c r="B62" s="2" t="s">
        <v>89</v>
      </c>
      <c r="C62" s="2" t="s">
        <v>5</v>
      </c>
      <c r="D62" s="4">
        <v>386484</v>
      </c>
      <c r="E62" s="4"/>
      <c r="F62" s="4"/>
      <c r="G62" s="4"/>
      <c r="H62" s="4"/>
      <c r="I62" s="4">
        <v>386484</v>
      </c>
      <c r="J62" s="4"/>
      <c r="K62" s="6"/>
      <c r="L62" s="4"/>
      <c r="M62" s="4">
        <f t="shared" si="1"/>
        <v>386484</v>
      </c>
      <c r="N62" s="3">
        <v>43192</v>
      </c>
    </row>
    <row r="63" spans="1:14" x14ac:dyDescent="0.35">
      <c r="A63" s="1" t="s">
        <v>51</v>
      </c>
      <c r="B63" s="2" t="s">
        <v>52</v>
      </c>
      <c r="C63" s="2" t="s">
        <v>5</v>
      </c>
      <c r="D63" s="4">
        <v>342797</v>
      </c>
      <c r="E63" s="4"/>
      <c r="F63" s="4"/>
      <c r="G63" s="4"/>
      <c r="H63" s="4">
        <v>75000</v>
      </c>
      <c r="I63" s="4">
        <v>223260</v>
      </c>
      <c r="J63" s="4"/>
      <c r="K63" s="6">
        <v>44537</v>
      </c>
      <c r="L63" s="4"/>
      <c r="M63" s="4">
        <f t="shared" si="1"/>
        <v>342797</v>
      </c>
      <c r="N63" s="3">
        <v>43199</v>
      </c>
    </row>
    <row r="64" spans="1:14" x14ac:dyDescent="0.35">
      <c r="A64" s="1" t="s">
        <v>104</v>
      </c>
      <c r="B64" s="2" t="s">
        <v>52</v>
      </c>
      <c r="C64" s="2" t="s">
        <v>5</v>
      </c>
      <c r="D64" s="4">
        <v>146912</v>
      </c>
      <c r="E64" s="4"/>
      <c r="F64" s="4"/>
      <c r="G64" s="4">
        <v>24689</v>
      </c>
      <c r="H64" s="4">
        <v>19000</v>
      </c>
      <c r="I64" s="4"/>
      <c r="J64" s="4"/>
      <c r="K64" s="6">
        <v>103223</v>
      </c>
      <c r="L64" s="4"/>
      <c r="M64" s="4">
        <f t="shared" si="1"/>
        <v>146912</v>
      </c>
      <c r="N64" s="3">
        <v>43206</v>
      </c>
    </row>
    <row r="65" spans="1:14" x14ac:dyDescent="0.35">
      <c r="A65" s="1" t="s">
        <v>132</v>
      </c>
      <c r="B65" s="2" t="s">
        <v>52</v>
      </c>
      <c r="C65" s="2" t="s">
        <v>5</v>
      </c>
      <c r="D65" s="4">
        <v>239311</v>
      </c>
      <c r="E65" s="4"/>
      <c r="F65" s="4"/>
      <c r="G65" s="4">
        <v>40457</v>
      </c>
      <c r="H65" s="4"/>
      <c r="I65" s="4"/>
      <c r="J65" s="4">
        <v>198854</v>
      </c>
      <c r="K65" s="6"/>
      <c r="L65" s="4"/>
      <c r="M65" s="4">
        <f t="shared" si="1"/>
        <v>239311</v>
      </c>
      <c r="N65" s="3">
        <v>43199</v>
      </c>
    </row>
    <row r="66" spans="1:14" x14ac:dyDescent="0.35">
      <c r="A66" s="1" t="s">
        <v>46</v>
      </c>
      <c r="B66" s="2" t="s">
        <v>47</v>
      </c>
      <c r="C66" s="2" t="s">
        <v>5</v>
      </c>
      <c r="D66" s="4">
        <v>125000</v>
      </c>
      <c r="E66" s="4"/>
      <c r="F66" s="4"/>
      <c r="G66" s="4"/>
      <c r="H66" s="4"/>
      <c r="I66" s="4"/>
      <c r="J66" s="4"/>
      <c r="K66" s="6">
        <v>125000</v>
      </c>
      <c r="L66" s="4"/>
      <c r="M66" s="4">
        <f t="shared" ref="M66:M97" si="2">SUM(E66:L66)</f>
        <v>125000</v>
      </c>
      <c r="N66" s="3">
        <v>43236</v>
      </c>
    </row>
    <row r="67" spans="1:14" x14ac:dyDescent="0.35">
      <c r="A67" s="1" t="s">
        <v>239</v>
      </c>
      <c r="B67" s="2" t="s">
        <v>240</v>
      </c>
      <c r="C67" s="2" t="s">
        <v>5</v>
      </c>
      <c r="D67" s="4">
        <v>178156</v>
      </c>
      <c r="E67" s="4"/>
      <c r="F67" s="4"/>
      <c r="G67" s="4"/>
      <c r="H67" s="4">
        <v>66440</v>
      </c>
      <c r="I67" s="4"/>
      <c r="J67" s="4">
        <v>111716</v>
      </c>
      <c r="K67" s="6"/>
      <c r="L67" s="4"/>
      <c r="M67" s="4">
        <f t="shared" si="2"/>
        <v>178156</v>
      </c>
      <c r="N67" s="3">
        <v>43213</v>
      </c>
    </row>
    <row r="68" spans="1:14" x14ac:dyDescent="0.35">
      <c r="A68" s="1" t="s">
        <v>73</v>
      </c>
      <c r="B68" s="2" t="s">
        <v>74</v>
      </c>
      <c r="C68" s="2" t="s">
        <v>5</v>
      </c>
      <c r="D68" s="4">
        <v>1100000</v>
      </c>
      <c r="E68" s="4"/>
      <c r="F68" s="4"/>
      <c r="G68" s="4"/>
      <c r="H68" s="4"/>
      <c r="I68" s="4"/>
      <c r="J68" s="4">
        <v>1100000</v>
      </c>
      <c r="K68" s="6"/>
      <c r="L68" s="4"/>
      <c r="M68" s="4">
        <f t="shared" si="2"/>
        <v>1100000</v>
      </c>
      <c r="N68" s="3">
        <v>43227</v>
      </c>
    </row>
    <row r="69" spans="1:14" x14ac:dyDescent="0.35">
      <c r="A69" s="1" t="s">
        <v>15</v>
      </c>
      <c r="B69" s="2" t="s">
        <v>16</v>
      </c>
      <c r="C69" s="2" t="s">
        <v>5</v>
      </c>
      <c r="D69" s="4">
        <v>120093</v>
      </c>
      <c r="E69" s="4"/>
      <c r="F69" s="4"/>
      <c r="G69" s="4">
        <v>38134</v>
      </c>
      <c r="H69" s="4">
        <v>81959</v>
      </c>
      <c r="I69" s="4"/>
      <c r="J69" s="4"/>
      <c r="K69" s="6"/>
      <c r="L69" s="4"/>
      <c r="M69" s="4">
        <f t="shared" si="2"/>
        <v>120093</v>
      </c>
      <c r="N69" s="3">
        <v>43214</v>
      </c>
    </row>
    <row r="70" spans="1:14" x14ac:dyDescent="0.35">
      <c r="A70" s="1" t="s">
        <v>96</v>
      </c>
      <c r="B70" s="2" t="s">
        <v>16</v>
      </c>
      <c r="C70" s="2" t="s">
        <v>5</v>
      </c>
      <c r="D70" s="4">
        <v>24000</v>
      </c>
      <c r="E70" s="4"/>
      <c r="F70" s="4"/>
      <c r="G70" s="4">
        <v>24000</v>
      </c>
      <c r="H70" s="4"/>
      <c r="I70" s="4"/>
      <c r="J70" s="4"/>
      <c r="K70" s="6"/>
      <c r="L70" s="4"/>
      <c r="M70" s="4">
        <f t="shared" si="2"/>
        <v>24000</v>
      </c>
      <c r="N70" s="3">
        <v>43220</v>
      </c>
    </row>
    <row r="71" spans="1:14" x14ac:dyDescent="0.35">
      <c r="A71" s="1" t="s">
        <v>194</v>
      </c>
      <c r="B71" s="2" t="s">
        <v>16</v>
      </c>
      <c r="C71" s="2" t="s">
        <v>5</v>
      </c>
      <c r="D71" s="4">
        <v>99750</v>
      </c>
      <c r="E71" s="4"/>
      <c r="F71" s="4"/>
      <c r="G71" s="4">
        <v>99750</v>
      </c>
      <c r="H71" s="4"/>
      <c r="I71" s="4"/>
      <c r="J71" s="4"/>
      <c r="K71" s="6"/>
      <c r="L71" s="4"/>
      <c r="M71" s="4">
        <f t="shared" si="2"/>
        <v>99750</v>
      </c>
      <c r="N71" s="3">
        <v>43222</v>
      </c>
    </row>
    <row r="72" spans="1:14" x14ac:dyDescent="0.35">
      <c r="A72" s="1" t="s">
        <v>211</v>
      </c>
      <c r="B72" s="2" t="s">
        <v>212</v>
      </c>
      <c r="C72" s="2" t="s">
        <v>5</v>
      </c>
      <c r="D72" s="4">
        <v>175386</v>
      </c>
      <c r="E72" s="4">
        <v>123563</v>
      </c>
      <c r="F72" s="4"/>
      <c r="G72" s="4"/>
      <c r="H72" s="4">
        <v>42007</v>
      </c>
      <c r="I72" s="4"/>
      <c r="J72" s="4"/>
      <c r="K72" s="6">
        <v>9816</v>
      </c>
      <c r="L72" s="4"/>
      <c r="M72" s="4">
        <f t="shared" si="2"/>
        <v>175386</v>
      </c>
      <c r="N72" s="3">
        <v>43216</v>
      </c>
    </row>
    <row r="73" spans="1:14" x14ac:dyDescent="0.35">
      <c r="A73" s="1" t="s">
        <v>33</v>
      </c>
      <c r="B73" s="2" t="s">
        <v>34</v>
      </c>
      <c r="C73" s="2" t="s">
        <v>5</v>
      </c>
      <c r="D73" s="4">
        <v>2700000</v>
      </c>
      <c r="E73" s="4"/>
      <c r="F73" s="4"/>
      <c r="G73" s="4">
        <v>2700000</v>
      </c>
      <c r="H73" s="4"/>
      <c r="I73" s="4"/>
      <c r="J73" s="4"/>
      <c r="K73" s="6"/>
      <c r="L73" s="4"/>
      <c r="M73" s="4">
        <f t="shared" si="2"/>
        <v>2700000</v>
      </c>
      <c r="N73" s="3">
        <v>43220</v>
      </c>
    </row>
    <row r="74" spans="1:14" x14ac:dyDescent="0.35">
      <c r="A74" s="1" t="s">
        <v>225</v>
      </c>
      <c r="B74" s="2" t="s">
        <v>34</v>
      </c>
      <c r="C74" s="2" t="s">
        <v>5</v>
      </c>
      <c r="D74" s="4">
        <v>13603</v>
      </c>
      <c r="E74" s="4"/>
      <c r="F74" s="4"/>
      <c r="G74" s="4"/>
      <c r="H74" s="4"/>
      <c r="I74" s="4">
        <v>13603</v>
      </c>
      <c r="J74" s="4"/>
      <c r="K74" s="6"/>
      <c r="L74" s="4"/>
      <c r="M74" s="4">
        <f t="shared" si="2"/>
        <v>13603</v>
      </c>
      <c r="N74" s="3">
        <v>43236</v>
      </c>
    </row>
    <row r="75" spans="1:14" x14ac:dyDescent="0.35">
      <c r="A75" s="1" t="s">
        <v>165</v>
      </c>
      <c r="B75" s="2" t="s">
        <v>166</v>
      </c>
      <c r="C75" s="2" t="s">
        <v>5</v>
      </c>
      <c r="D75" s="4">
        <v>105936</v>
      </c>
      <c r="E75" s="4"/>
      <c r="F75" s="4"/>
      <c r="G75" s="4">
        <v>3268</v>
      </c>
      <c r="H75" s="4"/>
      <c r="I75" s="4"/>
      <c r="J75" s="4">
        <v>102668</v>
      </c>
      <c r="K75" s="6"/>
      <c r="L75" s="4"/>
      <c r="M75" s="4">
        <f t="shared" si="2"/>
        <v>105936</v>
      </c>
      <c r="N75" s="3">
        <v>43235</v>
      </c>
    </row>
    <row r="76" spans="1:14" x14ac:dyDescent="0.35">
      <c r="A76" s="1" t="s">
        <v>119</v>
      </c>
      <c r="B76" s="2" t="s">
        <v>120</v>
      </c>
      <c r="C76" s="2" t="s">
        <v>5</v>
      </c>
      <c r="D76" s="4">
        <v>38985</v>
      </c>
      <c r="E76" s="4"/>
      <c r="F76" s="4"/>
      <c r="G76" s="4">
        <v>38985</v>
      </c>
      <c r="H76" s="4"/>
      <c r="I76" s="4"/>
      <c r="J76" s="4"/>
      <c r="K76" s="6"/>
      <c r="L76" s="4"/>
      <c r="M76" s="4">
        <f t="shared" si="2"/>
        <v>38985</v>
      </c>
      <c r="N76" s="3">
        <v>43221</v>
      </c>
    </row>
    <row r="77" spans="1:14" x14ac:dyDescent="0.35">
      <c r="A77" s="1" t="s">
        <v>201</v>
      </c>
      <c r="B77" s="2" t="s">
        <v>202</v>
      </c>
      <c r="C77" s="2" t="s">
        <v>5</v>
      </c>
      <c r="D77" s="4">
        <v>218497</v>
      </c>
      <c r="E77" s="4"/>
      <c r="F77" s="4"/>
      <c r="G77" s="4"/>
      <c r="H77" s="4">
        <v>74619</v>
      </c>
      <c r="I77" s="4">
        <v>94460</v>
      </c>
      <c r="J77" s="4"/>
      <c r="K77" s="6">
        <v>49418</v>
      </c>
      <c r="L77" s="4"/>
      <c r="M77" s="4">
        <f t="shared" si="2"/>
        <v>218497</v>
      </c>
      <c r="N77" s="3">
        <v>43216</v>
      </c>
    </row>
    <row r="78" spans="1:14" x14ac:dyDescent="0.35">
      <c r="A78" s="1" t="s">
        <v>27</v>
      </c>
      <c r="B78" s="2" t="s">
        <v>28</v>
      </c>
      <c r="C78" s="2" t="s">
        <v>5</v>
      </c>
      <c r="D78" s="4">
        <v>223703</v>
      </c>
      <c r="E78" s="4"/>
      <c r="F78" s="4"/>
      <c r="G78" s="4"/>
      <c r="H78" s="4"/>
      <c r="I78" s="4"/>
      <c r="J78" s="4">
        <v>181398</v>
      </c>
      <c r="K78" s="6">
        <v>42305</v>
      </c>
      <c r="L78" s="4"/>
      <c r="M78" s="4">
        <f t="shared" si="2"/>
        <v>223703</v>
      </c>
      <c r="N78" s="3">
        <v>43220</v>
      </c>
    </row>
    <row r="79" spans="1:14" x14ac:dyDescent="0.35">
      <c r="A79" s="1" t="s">
        <v>203</v>
      </c>
      <c r="B79" s="2" t="s">
        <v>204</v>
      </c>
      <c r="C79" s="2" t="s">
        <v>5</v>
      </c>
      <c r="D79" s="4">
        <v>42882</v>
      </c>
      <c r="E79" s="4"/>
      <c r="F79" s="4"/>
      <c r="G79" s="4"/>
      <c r="H79" s="4"/>
      <c r="I79" s="4">
        <v>42882</v>
      </c>
      <c r="J79" s="4"/>
      <c r="K79" s="6"/>
      <c r="L79" s="4"/>
      <c r="M79" s="4">
        <f t="shared" si="2"/>
        <v>42882</v>
      </c>
      <c r="N79" s="3">
        <v>43222</v>
      </c>
    </row>
    <row r="80" spans="1:14" x14ac:dyDescent="0.35">
      <c r="A80" s="1" t="s">
        <v>21</v>
      </c>
      <c r="B80" s="2" t="s">
        <v>22</v>
      </c>
      <c r="C80" s="2" t="s">
        <v>5</v>
      </c>
      <c r="D80" s="4">
        <v>320938</v>
      </c>
      <c r="E80" s="4"/>
      <c r="F80" s="4"/>
      <c r="G80" s="4"/>
      <c r="H80" s="4"/>
      <c r="I80" s="4"/>
      <c r="J80" s="4">
        <v>320938</v>
      </c>
      <c r="K80" s="6"/>
      <c r="L80" s="4"/>
      <c r="M80" s="4">
        <f t="shared" si="2"/>
        <v>320938</v>
      </c>
      <c r="N80" s="3">
        <v>43236</v>
      </c>
    </row>
    <row r="81" spans="1:14" x14ac:dyDescent="0.35">
      <c r="A81" s="1" t="s">
        <v>84</v>
      </c>
      <c r="B81" s="2" t="s">
        <v>22</v>
      </c>
      <c r="C81" s="2" t="s">
        <v>5</v>
      </c>
      <c r="D81" s="4">
        <v>202032</v>
      </c>
      <c r="E81" s="4"/>
      <c r="F81" s="4"/>
      <c r="G81" s="4"/>
      <c r="H81" s="4">
        <v>202032</v>
      </c>
      <c r="I81" s="4"/>
      <c r="J81" s="4"/>
      <c r="K81" s="6"/>
      <c r="L81" s="4"/>
      <c r="M81" s="4">
        <f t="shared" si="2"/>
        <v>202032</v>
      </c>
      <c r="N81" s="3">
        <v>43222</v>
      </c>
    </row>
    <row r="82" spans="1:14" x14ac:dyDescent="0.35">
      <c r="A82" s="1" t="s">
        <v>230</v>
      </c>
      <c r="B82" s="2" t="s">
        <v>22</v>
      </c>
      <c r="C82" s="2" t="s">
        <v>5</v>
      </c>
      <c r="D82" s="4">
        <v>718492</v>
      </c>
      <c r="E82" s="4"/>
      <c r="F82" s="4"/>
      <c r="G82" s="4"/>
      <c r="H82" s="4"/>
      <c r="I82" s="4"/>
      <c r="J82" s="4">
        <v>718492</v>
      </c>
      <c r="K82" s="6"/>
      <c r="L82" s="4"/>
      <c r="M82" s="4">
        <f t="shared" si="2"/>
        <v>718492</v>
      </c>
      <c r="N82" s="3">
        <v>43249</v>
      </c>
    </row>
    <row r="83" spans="1:14" x14ac:dyDescent="0.35">
      <c r="A83" s="1" t="s">
        <v>236</v>
      </c>
      <c r="B83" s="2" t="s">
        <v>237</v>
      </c>
      <c r="C83" s="2" t="s">
        <v>5</v>
      </c>
      <c r="D83" s="4">
        <v>852286</v>
      </c>
      <c r="E83" s="4">
        <v>21073</v>
      </c>
      <c r="F83" s="4"/>
      <c r="G83" s="4"/>
      <c r="H83" s="4"/>
      <c r="I83" s="4"/>
      <c r="J83" s="4"/>
      <c r="K83" s="6">
        <v>831213</v>
      </c>
      <c r="L83" s="4"/>
      <c r="M83" s="4">
        <f t="shared" si="2"/>
        <v>852286</v>
      </c>
      <c r="N83" s="3">
        <v>43222</v>
      </c>
    </row>
    <row r="84" spans="1:14" x14ac:dyDescent="0.35">
      <c r="A84" s="1" t="s">
        <v>59</v>
      </c>
      <c r="B84" s="2" t="s">
        <v>60</v>
      </c>
      <c r="C84" s="2" t="s">
        <v>5</v>
      </c>
      <c r="D84" s="4">
        <v>212201</v>
      </c>
      <c r="E84" s="4"/>
      <c r="F84" s="4"/>
      <c r="G84" s="4"/>
      <c r="H84" s="4"/>
      <c r="I84" s="4"/>
      <c r="J84" s="4"/>
      <c r="K84" s="6">
        <v>212201</v>
      </c>
      <c r="L84" s="4"/>
      <c r="M84" s="4">
        <f t="shared" si="2"/>
        <v>212201</v>
      </c>
      <c r="N84" s="3">
        <v>43234</v>
      </c>
    </row>
    <row r="85" spans="1:14" x14ac:dyDescent="0.35">
      <c r="A85" s="1" t="s">
        <v>113</v>
      </c>
      <c r="B85" s="2" t="s">
        <v>114</v>
      </c>
      <c r="C85" s="2" t="s">
        <v>5</v>
      </c>
      <c r="D85" s="4">
        <v>191382</v>
      </c>
      <c r="E85" s="4"/>
      <c r="F85" s="4"/>
      <c r="G85" s="4"/>
      <c r="H85" s="4"/>
      <c r="I85" s="4"/>
      <c r="J85" s="4"/>
      <c r="K85" s="6">
        <v>191382</v>
      </c>
      <c r="L85" s="4"/>
      <c r="M85" s="4">
        <f t="shared" si="2"/>
        <v>191382</v>
      </c>
      <c r="N85" s="3">
        <v>43249</v>
      </c>
    </row>
    <row r="86" spans="1:14" x14ac:dyDescent="0.35">
      <c r="A86" s="1" t="s">
        <v>94</v>
      </c>
      <c r="B86" s="2" t="s">
        <v>95</v>
      </c>
      <c r="C86" s="2" t="s">
        <v>5</v>
      </c>
      <c r="D86" s="4">
        <v>99496</v>
      </c>
      <c r="E86" s="4"/>
      <c r="F86" s="4"/>
      <c r="G86" s="4"/>
      <c r="H86" s="4">
        <v>33449</v>
      </c>
      <c r="I86" s="4"/>
      <c r="J86" s="4">
        <v>66047</v>
      </c>
      <c r="K86" s="6"/>
      <c r="L86" s="4"/>
      <c r="M86" s="4">
        <f t="shared" si="2"/>
        <v>99496</v>
      </c>
      <c r="N86" s="3">
        <v>43231</v>
      </c>
    </row>
    <row r="87" spans="1:14" x14ac:dyDescent="0.35">
      <c r="A87" s="1" t="s">
        <v>199</v>
      </c>
      <c r="B87" s="2" t="s">
        <v>200</v>
      </c>
      <c r="C87" s="2" t="s">
        <v>5</v>
      </c>
      <c r="D87" s="4">
        <v>150064</v>
      </c>
      <c r="E87" s="4"/>
      <c r="F87" s="4"/>
      <c r="G87" s="4"/>
      <c r="H87" s="4">
        <v>101577</v>
      </c>
      <c r="I87" s="4"/>
      <c r="J87" s="4"/>
      <c r="K87" s="6">
        <v>48487</v>
      </c>
      <c r="L87" s="4"/>
      <c r="M87" s="4">
        <f t="shared" si="2"/>
        <v>150064</v>
      </c>
      <c r="N87" s="3">
        <v>43249</v>
      </c>
    </row>
    <row r="88" spans="1:14" x14ac:dyDescent="0.35">
      <c r="A88" s="1" t="s">
        <v>169</v>
      </c>
      <c r="B88" s="2" t="s">
        <v>170</v>
      </c>
      <c r="C88" s="2" t="s">
        <v>5</v>
      </c>
      <c r="D88" s="4">
        <v>75932</v>
      </c>
      <c r="E88" s="4"/>
      <c r="F88" s="4"/>
      <c r="G88" s="4"/>
      <c r="H88" s="4">
        <v>50932</v>
      </c>
      <c r="I88" s="4"/>
      <c r="J88" s="4">
        <v>25000</v>
      </c>
      <c r="K88" s="6"/>
      <c r="L88" s="4"/>
      <c r="M88" s="4">
        <f t="shared" si="2"/>
        <v>75932</v>
      </c>
      <c r="N88" s="3">
        <v>43277</v>
      </c>
    </row>
    <row r="89" spans="1:14" x14ac:dyDescent="0.35">
      <c r="A89" s="1" t="s">
        <v>176</v>
      </c>
      <c r="B89" s="2" t="s">
        <v>177</v>
      </c>
      <c r="C89" s="2" t="s">
        <v>5</v>
      </c>
      <c r="D89" s="4">
        <v>369776</v>
      </c>
      <c r="E89" s="4"/>
      <c r="F89" s="4"/>
      <c r="G89" s="4"/>
      <c r="H89" s="4">
        <v>72941</v>
      </c>
      <c r="I89" s="4"/>
      <c r="J89" s="4"/>
      <c r="K89" s="6">
        <v>296835</v>
      </c>
      <c r="L89" s="4"/>
      <c r="M89" s="4">
        <f t="shared" si="2"/>
        <v>369776</v>
      </c>
      <c r="N89" s="3">
        <v>43234</v>
      </c>
    </row>
    <row r="90" spans="1:14" x14ac:dyDescent="0.35">
      <c r="A90" s="1" t="s">
        <v>130</v>
      </c>
      <c r="B90" s="2" t="s">
        <v>131</v>
      </c>
      <c r="C90" s="2" t="s">
        <v>5</v>
      </c>
      <c r="D90" s="4">
        <v>955300</v>
      </c>
      <c r="E90" s="4"/>
      <c r="F90" s="4"/>
      <c r="G90" s="4"/>
      <c r="H90" s="4">
        <v>141479</v>
      </c>
      <c r="I90" s="4">
        <v>440661</v>
      </c>
      <c r="J90" s="4">
        <v>373160</v>
      </c>
      <c r="K90" s="6"/>
      <c r="L90" s="4"/>
      <c r="M90" s="4">
        <f t="shared" si="2"/>
        <v>955300</v>
      </c>
      <c r="N90" s="3">
        <v>43236</v>
      </c>
    </row>
    <row r="91" spans="1:14" x14ac:dyDescent="0.35">
      <c r="A91" s="1" t="s">
        <v>25</v>
      </c>
      <c r="B91" s="2" t="s">
        <v>26</v>
      </c>
      <c r="C91" s="2" t="s">
        <v>5</v>
      </c>
      <c r="D91" s="4">
        <v>16262</v>
      </c>
      <c r="E91" s="4"/>
      <c r="F91" s="4"/>
      <c r="G91" s="4">
        <v>16262</v>
      </c>
      <c r="H91" s="4"/>
      <c r="I91" s="4"/>
      <c r="J91" s="4"/>
      <c r="K91" s="6"/>
      <c r="L91" s="4"/>
      <c r="M91" s="4">
        <f t="shared" si="2"/>
        <v>16262</v>
      </c>
      <c r="N91" s="3">
        <v>43241</v>
      </c>
    </row>
    <row r="92" spans="1:14" x14ac:dyDescent="0.35">
      <c r="A92" s="1" t="s">
        <v>133</v>
      </c>
      <c r="B92" s="2" t="s">
        <v>134</v>
      </c>
      <c r="C92" s="2" t="s">
        <v>5</v>
      </c>
      <c r="D92" s="4">
        <v>85821</v>
      </c>
      <c r="E92" s="4"/>
      <c r="F92" s="4"/>
      <c r="G92" s="4"/>
      <c r="H92" s="4"/>
      <c r="I92" s="4">
        <v>85821</v>
      </c>
      <c r="J92" s="4"/>
      <c r="K92" s="6"/>
      <c r="L92" s="4"/>
      <c r="M92" s="4">
        <f t="shared" si="2"/>
        <v>85821</v>
      </c>
      <c r="N92" s="3">
        <v>43241</v>
      </c>
    </row>
    <row r="93" spans="1:14" x14ac:dyDescent="0.35">
      <c r="A93" s="1" t="s">
        <v>36</v>
      </c>
      <c r="B93" s="2" t="s">
        <v>37</v>
      </c>
      <c r="C93" s="2" t="s">
        <v>5</v>
      </c>
      <c r="D93" s="4">
        <v>365275</v>
      </c>
      <c r="E93" s="4"/>
      <c r="F93" s="4">
        <v>25500</v>
      </c>
      <c r="G93" s="4">
        <v>85500</v>
      </c>
      <c r="H93" s="4"/>
      <c r="I93" s="4"/>
      <c r="J93" s="4">
        <v>250000</v>
      </c>
      <c r="K93" s="6">
        <v>4275</v>
      </c>
      <c r="L93" s="4"/>
      <c r="M93" s="4">
        <f t="shared" si="2"/>
        <v>365275</v>
      </c>
      <c r="N93" s="3">
        <v>43236</v>
      </c>
    </row>
    <row r="94" spans="1:14" x14ac:dyDescent="0.35">
      <c r="A94" s="1" t="s">
        <v>235</v>
      </c>
      <c r="B94" s="2" t="s">
        <v>37</v>
      </c>
      <c r="C94" s="2" t="s">
        <v>5</v>
      </c>
      <c r="D94" s="4">
        <v>65953</v>
      </c>
      <c r="E94" s="4"/>
      <c r="F94" s="4"/>
      <c r="G94" s="4">
        <v>65953</v>
      </c>
      <c r="H94" s="4"/>
      <c r="I94" s="4"/>
      <c r="J94" s="4"/>
      <c r="K94" s="6"/>
      <c r="L94" s="4"/>
      <c r="M94" s="4">
        <f t="shared" si="2"/>
        <v>65953</v>
      </c>
      <c r="N94" s="3">
        <v>43241</v>
      </c>
    </row>
    <row r="95" spans="1:14" x14ac:dyDescent="0.35">
      <c r="A95" s="1" t="s">
        <v>233</v>
      </c>
      <c r="B95" s="2" t="s">
        <v>234</v>
      </c>
      <c r="C95" s="2" t="s">
        <v>5</v>
      </c>
      <c r="D95" s="4">
        <v>252138</v>
      </c>
      <c r="E95" s="4"/>
      <c r="F95" s="4"/>
      <c r="G95" s="4"/>
      <c r="H95" s="4">
        <v>161626</v>
      </c>
      <c r="I95" s="4"/>
      <c r="J95" s="4"/>
      <c r="K95" s="6">
        <v>90512</v>
      </c>
      <c r="L95" s="4"/>
      <c r="M95" s="4">
        <f t="shared" si="2"/>
        <v>252138</v>
      </c>
      <c r="N95" s="3">
        <v>43241</v>
      </c>
    </row>
    <row r="96" spans="1:14" x14ac:dyDescent="0.35">
      <c r="A96" s="1" t="s">
        <v>55</v>
      </c>
      <c r="B96" s="2" t="s">
        <v>56</v>
      </c>
      <c r="C96" s="2" t="s">
        <v>5</v>
      </c>
      <c r="D96" s="4">
        <v>245511</v>
      </c>
      <c r="E96" s="4"/>
      <c r="F96" s="4"/>
      <c r="G96" s="4">
        <v>3865</v>
      </c>
      <c r="H96" s="4">
        <v>24146</v>
      </c>
      <c r="I96" s="4"/>
      <c r="J96" s="4">
        <v>217500</v>
      </c>
      <c r="K96" s="6"/>
      <c r="L96" s="4"/>
      <c r="M96" s="4">
        <f t="shared" si="2"/>
        <v>245511</v>
      </c>
      <c r="N96" s="3">
        <v>43241</v>
      </c>
    </row>
    <row r="97" spans="1:14" x14ac:dyDescent="0.35">
      <c r="A97" s="1" t="s">
        <v>213</v>
      </c>
      <c r="B97" s="2" t="s">
        <v>214</v>
      </c>
      <c r="C97" s="2" t="s">
        <v>5</v>
      </c>
      <c r="D97" s="4">
        <v>186245</v>
      </c>
      <c r="E97" s="4"/>
      <c r="F97" s="4"/>
      <c r="G97" s="4"/>
      <c r="H97" s="4"/>
      <c r="I97" s="4"/>
      <c r="J97" s="4">
        <v>5545</v>
      </c>
      <c r="K97" s="6">
        <v>180700</v>
      </c>
      <c r="L97" s="4"/>
      <c r="M97" s="4">
        <f t="shared" si="2"/>
        <v>186245</v>
      </c>
      <c r="N97" s="3">
        <v>43249</v>
      </c>
    </row>
    <row r="98" spans="1:14" x14ac:dyDescent="0.35">
      <c r="A98" s="1" t="s">
        <v>102</v>
      </c>
      <c r="B98" s="2" t="s">
        <v>103</v>
      </c>
      <c r="C98" s="2" t="s">
        <v>5</v>
      </c>
      <c r="D98" s="4">
        <v>400000</v>
      </c>
      <c r="E98" s="4"/>
      <c r="F98" s="4"/>
      <c r="G98" s="4"/>
      <c r="H98" s="4"/>
      <c r="I98" s="4">
        <v>400000</v>
      </c>
      <c r="J98" s="4"/>
      <c r="K98" s="6"/>
      <c r="L98" s="4"/>
      <c r="M98" s="4">
        <f t="shared" ref="M98:M129" si="3">SUM(E98:L98)</f>
        <v>400000</v>
      </c>
      <c r="N98" s="3">
        <v>43241</v>
      </c>
    </row>
    <row r="99" spans="1:14" x14ac:dyDescent="0.35">
      <c r="A99" s="1" t="s">
        <v>161</v>
      </c>
      <c r="B99" s="2" t="s">
        <v>103</v>
      </c>
      <c r="C99" s="2" t="s">
        <v>5</v>
      </c>
      <c r="D99" s="4">
        <v>563000</v>
      </c>
      <c r="E99" s="4"/>
      <c r="F99" s="4"/>
      <c r="G99" s="4"/>
      <c r="H99" s="4"/>
      <c r="I99" s="4"/>
      <c r="J99" s="4">
        <v>354000</v>
      </c>
      <c r="K99" s="6">
        <v>209000</v>
      </c>
      <c r="L99" s="4"/>
      <c r="M99" s="4">
        <f t="shared" si="3"/>
        <v>563000</v>
      </c>
      <c r="N99" s="3">
        <v>43241</v>
      </c>
    </row>
    <row r="100" spans="1:14" x14ac:dyDescent="0.35">
      <c r="A100" s="1" t="s">
        <v>4</v>
      </c>
      <c r="B100" s="2" t="s">
        <v>6</v>
      </c>
      <c r="C100" s="2" t="s">
        <v>5</v>
      </c>
      <c r="D100" s="4">
        <v>36000</v>
      </c>
      <c r="E100" s="4"/>
      <c r="F100" s="4"/>
      <c r="G100" s="4"/>
      <c r="H100" s="4"/>
      <c r="I100" s="4"/>
      <c r="J100" s="4">
        <v>36000</v>
      </c>
      <c r="K100" s="6"/>
      <c r="L100" s="4"/>
      <c r="M100" s="4">
        <f t="shared" si="3"/>
        <v>36000</v>
      </c>
      <c r="N100" s="3">
        <v>43250</v>
      </c>
    </row>
    <row r="101" spans="1:14" x14ac:dyDescent="0.35">
      <c r="A101" s="1" t="s">
        <v>152</v>
      </c>
      <c r="B101" s="2" t="s">
        <v>153</v>
      </c>
      <c r="C101" s="2" t="s">
        <v>5</v>
      </c>
      <c r="D101" s="4">
        <v>232623</v>
      </c>
      <c r="E101" s="4"/>
      <c r="F101" s="4"/>
      <c r="G101" s="4"/>
      <c r="H101" s="4"/>
      <c r="I101" s="4">
        <v>89827</v>
      </c>
      <c r="J101" s="4"/>
      <c r="K101" s="6">
        <v>142796</v>
      </c>
      <c r="L101" s="4"/>
      <c r="M101" s="4">
        <f t="shared" si="3"/>
        <v>232623</v>
      </c>
      <c r="N101" s="3">
        <v>43249</v>
      </c>
    </row>
    <row r="102" spans="1:14" x14ac:dyDescent="0.35">
      <c r="A102" s="1" t="s">
        <v>121</v>
      </c>
      <c r="B102" s="2" t="s">
        <v>122</v>
      </c>
      <c r="C102" s="2" t="s">
        <v>5</v>
      </c>
      <c r="D102" s="4">
        <v>242226</v>
      </c>
      <c r="E102" s="4"/>
      <c r="F102" s="4"/>
      <c r="G102" s="4"/>
      <c r="H102" s="4">
        <v>117144</v>
      </c>
      <c r="I102" s="4"/>
      <c r="J102" s="4"/>
      <c r="K102" s="6">
        <v>125082</v>
      </c>
      <c r="L102" s="4"/>
      <c r="M102" s="4">
        <f t="shared" si="3"/>
        <v>242226</v>
      </c>
      <c r="N102" s="3">
        <v>43249</v>
      </c>
    </row>
    <row r="103" spans="1:14" x14ac:dyDescent="0.35">
      <c r="A103" s="1" t="s">
        <v>63</v>
      </c>
      <c r="B103" s="2" t="s">
        <v>64</v>
      </c>
      <c r="C103" s="2" t="s">
        <v>5</v>
      </c>
      <c r="D103" s="4">
        <v>264179</v>
      </c>
      <c r="E103" s="4">
        <v>29920</v>
      </c>
      <c r="F103" s="4"/>
      <c r="G103" s="4">
        <v>34241</v>
      </c>
      <c r="H103" s="4"/>
      <c r="I103" s="4">
        <v>99897</v>
      </c>
      <c r="J103" s="4">
        <v>24343</v>
      </c>
      <c r="K103" s="6"/>
      <c r="L103" s="4">
        <v>75778</v>
      </c>
      <c r="M103" s="4">
        <f t="shared" si="3"/>
        <v>264179</v>
      </c>
      <c r="N103" s="3">
        <v>43249</v>
      </c>
    </row>
    <row r="104" spans="1:14" x14ac:dyDescent="0.35">
      <c r="A104" s="1" t="s">
        <v>193</v>
      </c>
      <c r="B104" s="2" t="s">
        <v>64</v>
      </c>
      <c r="C104" s="2" t="s">
        <v>5</v>
      </c>
      <c r="D104" s="4">
        <v>4877</v>
      </c>
      <c r="E104" s="4"/>
      <c r="F104" s="4"/>
      <c r="G104" s="4">
        <v>4877</v>
      </c>
      <c r="H104" s="4"/>
      <c r="I104" s="4"/>
      <c r="J104" s="4"/>
      <c r="K104" s="6"/>
      <c r="L104" s="4"/>
      <c r="M104" s="4">
        <f t="shared" si="3"/>
        <v>4877</v>
      </c>
      <c r="N104" s="3">
        <v>43249</v>
      </c>
    </row>
    <row r="105" spans="1:14" x14ac:dyDescent="0.35">
      <c r="A105" s="1" t="s">
        <v>141</v>
      </c>
      <c r="B105" s="2" t="s">
        <v>142</v>
      </c>
      <c r="C105" s="2" t="s">
        <v>5</v>
      </c>
      <c r="D105" s="4">
        <v>79708</v>
      </c>
      <c r="E105" s="4"/>
      <c r="F105" s="4"/>
      <c r="G105" s="4">
        <v>7989</v>
      </c>
      <c r="H105" s="4">
        <v>71719</v>
      </c>
      <c r="I105" s="4"/>
      <c r="J105" s="4"/>
      <c r="K105" s="6"/>
      <c r="L105" s="4"/>
      <c r="M105" s="4">
        <f t="shared" si="3"/>
        <v>79708</v>
      </c>
      <c r="N105" s="3">
        <v>43249</v>
      </c>
    </row>
    <row r="106" spans="1:14" x14ac:dyDescent="0.35">
      <c r="A106" s="1" t="s">
        <v>207</v>
      </c>
      <c r="B106" s="2" t="s">
        <v>208</v>
      </c>
      <c r="C106" s="2" t="s">
        <v>5</v>
      </c>
      <c r="D106" s="4">
        <v>241198</v>
      </c>
      <c r="E106" s="4">
        <v>241198</v>
      </c>
      <c r="F106" s="4"/>
      <c r="G106" s="4"/>
      <c r="H106" s="4"/>
      <c r="I106" s="4"/>
      <c r="J106" s="4"/>
      <c r="K106" s="6"/>
      <c r="L106" s="4"/>
      <c r="M106" s="4">
        <f t="shared" si="3"/>
        <v>241198</v>
      </c>
      <c r="N106" s="3">
        <v>43249</v>
      </c>
    </row>
    <row r="107" spans="1:14" x14ac:dyDescent="0.35">
      <c r="A107" s="1" t="s">
        <v>143</v>
      </c>
      <c r="B107" s="2" t="s">
        <v>144</v>
      </c>
      <c r="C107" s="2" t="s">
        <v>5</v>
      </c>
      <c r="D107" s="4">
        <v>336635</v>
      </c>
      <c r="E107" s="4"/>
      <c r="F107" s="4"/>
      <c r="G107" s="4"/>
      <c r="H107" s="4">
        <v>127000</v>
      </c>
      <c r="I107" s="4"/>
      <c r="J107" s="4">
        <v>110000</v>
      </c>
      <c r="K107" s="6">
        <v>99635</v>
      </c>
      <c r="L107" s="4"/>
      <c r="M107" s="4">
        <f t="shared" si="3"/>
        <v>336635</v>
      </c>
      <c r="N107" s="3">
        <v>43249</v>
      </c>
    </row>
    <row r="108" spans="1:14" x14ac:dyDescent="0.35">
      <c r="A108" s="1" t="s">
        <v>31</v>
      </c>
      <c r="B108" s="2" t="s">
        <v>32</v>
      </c>
      <c r="C108" s="2" t="s">
        <v>5</v>
      </c>
      <c r="D108" s="4">
        <v>271270</v>
      </c>
      <c r="E108" s="4"/>
      <c r="F108" s="4"/>
      <c r="G108" s="4">
        <v>271270</v>
      </c>
      <c r="H108" s="4"/>
      <c r="I108" s="4"/>
      <c r="J108" s="4"/>
      <c r="K108" s="6"/>
      <c r="L108" s="4"/>
      <c r="M108" s="4">
        <f t="shared" si="3"/>
        <v>271270</v>
      </c>
      <c r="N108" s="3">
        <v>43249</v>
      </c>
    </row>
    <row r="109" spans="1:14" x14ac:dyDescent="0.35">
      <c r="A109" s="1" t="s">
        <v>191</v>
      </c>
      <c r="B109" s="2" t="s">
        <v>192</v>
      </c>
      <c r="C109" s="2" t="s">
        <v>5</v>
      </c>
      <c r="D109" s="4">
        <v>119107</v>
      </c>
      <c r="E109" s="4"/>
      <c r="F109" s="4"/>
      <c r="G109" s="4">
        <v>79695</v>
      </c>
      <c r="H109" s="4">
        <v>39412</v>
      </c>
      <c r="I109" s="4"/>
      <c r="J109" s="4"/>
      <c r="K109" s="6"/>
      <c r="L109" s="4"/>
      <c r="M109" s="4">
        <f t="shared" si="3"/>
        <v>119107</v>
      </c>
      <c r="N109" s="3">
        <v>43279</v>
      </c>
    </row>
    <row r="110" spans="1:14" x14ac:dyDescent="0.35">
      <c r="A110" s="1" t="s">
        <v>197</v>
      </c>
      <c r="B110" s="2" t="s">
        <v>198</v>
      </c>
      <c r="C110" s="2" t="s">
        <v>5</v>
      </c>
      <c r="D110" s="4">
        <v>48886</v>
      </c>
      <c r="E110" s="4">
        <v>2886</v>
      </c>
      <c r="F110" s="4"/>
      <c r="G110" s="4"/>
      <c r="H110" s="4">
        <v>46000</v>
      </c>
      <c r="I110" s="4"/>
      <c r="J110" s="4"/>
      <c r="K110" s="6"/>
      <c r="L110" s="4"/>
      <c r="M110" s="4">
        <f t="shared" si="3"/>
        <v>48886</v>
      </c>
      <c r="N110" s="3">
        <v>43249</v>
      </c>
    </row>
    <row r="111" spans="1:14" x14ac:dyDescent="0.35">
      <c r="A111" s="1" t="s">
        <v>90</v>
      </c>
      <c r="B111" s="2" t="s">
        <v>91</v>
      </c>
      <c r="C111" s="2" t="s">
        <v>5</v>
      </c>
      <c r="D111" s="4">
        <v>81645</v>
      </c>
      <c r="E111" s="4"/>
      <c r="F111" s="4"/>
      <c r="G111" s="4"/>
      <c r="H111" s="4"/>
      <c r="I111" s="4"/>
      <c r="J111" s="4"/>
      <c r="K111" s="6">
        <v>81645</v>
      </c>
      <c r="L111" s="4"/>
      <c r="M111" s="4">
        <f t="shared" si="3"/>
        <v>81645</v>
      </c>
      <c r="N111" s="3">
        <v>43255</v>
      </c>
    </row>
    <row r="112" spans="1:14" x14ac:dyDescent="0.35">
      <c r="A112" s="1" t="s">
        <v>219</v>
      </c>
      <c r="B112" s="2" t="s">
        <v>220</v>
      </c>
      <c r="C112" s="2" t="s">
        <v>5</v>
      </c>
      <c r="D112" s="4">
        <v>350615</v>
      </c>
      <c r="E112" s="4"/>
      <c r="F112" s="4"/>
      <c r="G112" s="4"/>
      <c r="H112" s="4"/>
      <c r="I112" s="4">
        <v>350615</v>
      </c>
      <c r="J112" s="4"/>
      <c r="K112" s="6"/>
      <c r="L112" s="4"/>
      <c r="M112" s="4">
        <f t="shared" si="3"/>
        <v>350615</v>
      </c>
      <c r="N112" s="3">
        <v>43269</v>
      </c>
    </row>
    <row r="113" spans="1:14" x14ac:dyDescent="0.35">
      <c r="A113" s="1" t="s">
        <v>148</v>
      </c>
      <c r="B113" s="2" t="s">
        <v>149</v>
      </c>
      <c r="C113" s="2" t="s">
        <v>5</v>
      </c>
      <c r="D113" s="4">
        <v>286864</v>
      </c>
      <c r="E113" s="4"/>
      <c r="F113" s="4"/>
      <c r="G113" s="4"/>
      <c r="H113" s="4"/>
      <c r="I113" s="4">
        <v>245494</v>
      </c>
      <c r="J113" s="4"/>
      <c r="K113" s="6"/>
      <c r="L113" s="4">
        <v>41370</v>
      </c>
      <c r="M113" s="4">
        <f t="shared" si="3"/>
        <v>286864</v>
      </c>
      <c r="N113" s="3">
        <v>43255</v>
      </c>
    </row>
    <row r="114" spans="1:14" x14ac:dyDescent="0.35">
      <c r="A114" s="1" t="s">
        <v>236</v>
      </c>
      <c r="B114" s="2" t="s">
        <v>238</v>
      </c>
      <c r="C114" s="2" t="s">
        <v>5</v>
      </c>
      <c r="D114" s="4">
        <v>188723</v>
      </c>
      <c r="E114" s="4"/>
      <c r="F114" s="4"/>
      <c r="G114" s="4"/>
      <c r="H114" s="4"/>
      <c r="I114" s="4">
        <v>188723</v>
      </c>
      <c r="J114" s="4"/>
      <c r="K114" s="6"/>
      <c r="L114" s="4"/>
      <c r="M114" s="4">
        <f t="shared" si="3"/>
        <v>188723</v>
      </c>
      <c r="N114" s="3">
        <v>43250</v>
      </c>
    </row>
    <row r="115" spans="1:14" x14ac:dyDescent="0.35">
      <c r="A115" s="1" t="s">
        <v>7</v>
      </c>
      <c r="B115" s="2" t="s">
        <v>8</v>
      </c>
      <c r="C115" s="2" t="s">
        <v>5</v>
      </c>
      <c r="D115" s="4">
        <v>219417</v>
      </c>
      <c r="E115" s="4"/>
      <c r="F115" s="4"/>
      <c r="G115" s="4">
        <v>17335</v>
      </c>
      <c r="H115" s="4">
        <v>60190</v>
      </c>
      <c r="I115" s="4"/>
      <c r="J115" s="4"/>
      <c r="K115" s="6">
        <v>141892</v>
      </c>
      <c r="L115" s="4"/>
      <c r="M115" s="4">
        <f t="shared" si="3"/>
        <v>219417</v>
      </c>
      <c r="N115" s="3">
        <v>43269</v>
      </c>
    </row>
    <row r="116" spans="1:14" x14ac:dyDescent="0.35">
      <c r="A116" s="1" t="s">
        <v>156</v>
      </c>
      <c r="B116" s="2" t="s">
        <v>157</v>
      </c>
      <c r="C116" s="2" t="s">
        <v>5</v>
      </c>
      <c r="D116" s="4">
        <v>769483</v>
      </c>
      <c r="E116" s="4"/>
      <c r="F116" s="4"/>
      <c r="G116" s="4"/>
      <c r="H116" s="4"/>
      <c r="I116" s="4">
        <v>292816</v>
      </c>
      <c r="J116" s="4"/>
      <c r="K116" s="6">
        <v>476667</v>
      </c>
      <c r="L116" s="4"/>
      <c r="M116" s="4">
        <f t="shared" si="3"/>
        <v>769483</v>
      </c>
      <c r="N116" s="3">
        <v>43250</v>
      </c>
    </row>
    <row r="117" spans="1:14" x14ac:dyDescent="0.35">
      <c r="A117" s="1" t="s">
        <v>228</v>
      </c>
      <c r="B117" s="2" t="s">
        <v>229</v>
      </c>
      <c r="C117" s="2" t="s">
        <v>5</v>
      </c>
      <c r="D117" s="4">
        <v>64849</v>
      </c>
      <c r="E117" s="4"/>
      <c r="F117" s="4"/>
      <c r="G117" s="4"/>
      <c r="H117" s="4"/>
      <c r="I117" s="4">
        <v>64849</v>
      </c>
      <c r="J117" s="4"/>
      <c r="K117" s="6"/>
      <c r="L117" s="4"/>
      <c r="M117" s="4">
        <f t="shared" si="3"/>
        <v>64849</v>
      </c>
      <c r="N117" s="3">
        <v>43250</v>
      </c>
    </row>
    <row r="118" spans="1:14" x14ac:dyDescent="0.35">
      <c r="A118" s="1" t="s">
        <v>38</v>
      </c>
      <c r="B118" s="2" t="s">
        <v>39</v>
      </c>
      <c r="C118" s="2" t="s">
        <v>5</v>
      </c>
      <c r="D118" s="4">
        <v>65000</v>
      </c>
      <c r="E118" s="4">
        <v>9546</v>
      </c>
      <c r="F118" s="4"/>
      <c r="G118" s="4"/>
      <c r="H118" s="4">
        <v>55454</v>
      </c>
      <c r="I118" s="4"/>
      <c r="J118" s="4"/>
      <c r="K118" s="6"/>
      <c r="L118" s="4"/>
      <c r="M118" s="4">
        <f t="shared" si="3"/>
        <v>65000</v>
      </c>
      <c r="N118" s="3">
        <v>43271</v>
      </c>
    </row>
    <row r="119" spans="1:14" x14ac:dyDescent="0.35">
      <c r="A119" s="1" t="s">
        <v>11</v>
      </c>
      <c r="B119" s="2" t="s">
        <v>12</v>
      </c>
      <c r="C119" s="2" t="s">
        <v>5</v>
      </c>
      <c r="D119" s="4">
        <v>252500</v>
      </c>
      <c r="E119" s="4"/>
      <c r="F119" s="4"/>
      <c r="G119" s="4"/>
      <c r="H119" s="4">
        <v>68214</v>
      </c>
      <c r="I119" s="4"/>
      <c r="J119" s="4">
        <v>184286</v>
      </c>
      <c r="K119" s="6"/>
      <c r="L119" s="4"/>
      <c r="M119" s="4">
        <f t="shared" si="3"/>
        <v>252500</v>
      </c>
      <c r="N119" s="3">
        <v>43255</v>
      </c>
    </row>
    <row r="120" spans="1:14" x14ac:dyDescent="0.35">
      <c r="A120" s="1" t="s">
        <v>146</v>
      </c>
      <c r="B120" s="2" t="s">
        <v>147</v>
      </c>
      <c r="C120" s="2" t="s">
        <v>5</v>
      </c>
      <c r="D120" s="4">
        <v>373857</v>
      </c>
      <c r="E120" s="4"/>
      <c r="F120" s="4"/>
      <c r="G120" s="4">
        <v>25738</v>
      </c>
      <c r="H120" s="4">
        <v>81523</v>
      </c>
      <c r="I120" s="4">
        <v>129684</v>
      </c>
      <c r="J120" s="4">
        <v>98577</v>
      </c>
      <c r="K120" s="6">
        <v>38335</v>
      </c>
      <c r="L120" s="4"/>
      <c r="M120" s="4">
        <f t="shared" si="3"/>
        <v>373857</v>
      </c>
      <c r="N120" s="3">
        <v>43255</v>
      </c>
    </row>
    <row r="121" spans="1:14" x14ac:dyDescent="0.35">
      <c r="A121" s="1" t="s">
        <v>111</v>
      </c>
      <c r="B121" s="2" t="s">
        <v>112</v>
      </c>
      <c r="C121" s="2" t="s">
        <v>5</v>
      </c>
      <c r="D121" s="4">
        <v>111375</v>
      </c>
      <c r="E121" s="4"/>
      <c r="F121" s="4"/>
      <c r="G121" s="4"/>
      <c r="H121" s="4"/>
      <c r="I121" s="4">
        <v>33333</v>
      </c>
      <c r="J121" s="4"/>
      <c r="K121" s="6">
        <v>78042</v>
      </c>
      <c r="L121" s="4"/>
      <c r="M121" s="4">
        <f t="shared" si="3"/>
        <v>111375</v>
      </c>
      <c r="N121" s="3">
        <v>43258</v>
      </c>
    </row>
    <row r="122" spans="1:14" x14ac:dyDescent="0.35">
      <c r="A122" s="1" t="s">
        <v>209</v>
      </c>
      <c r="B122" s="2" t="s">
        <v>210</v>
      </c>
      <c r="C122" s="2" t="s">
        <v>5</v>
      </c>
      <c r="D122" s="4">
        <v>31942</v>
      </c>
      <c r="E122" s="4"/>
      <c r="F122" s="4"/>
      <c r="G122" s="4"/>
      <c r="H122" s="4"/>
      <c r="I122" s="4">
        <v>31942</v>
      </c>
      <c r="J122" s="4"/>
      <c r="K122" s="6"/>
      <c r="L122" s="4"/>
      <c r="M122" s="4">
        <f t="shared" si="3"/>
        <v>31942</v>
      </c>
      <c r="N122" s="3">
        <v>43255</v>
      </c>
    </row>
    <row r="123" spans="1:14" x14ac:dyDescent="0.35">
      <c r="A123" s="1" t="s">
        <v>124</v>
      </c>
      <c r="B123" s="2" t="s">
        <v>125</v>
      </c>
      <c r="C123" s="2" t="s">
        <v>5</v>
      </c>
      <c r="D123" s="4">
        <v>30704</v>
      </c>
      <c r="E123" s="4"/>
      <c r="F123" s="4"/>
      <c r="G123" s="4"/>
      <c r="H123" s="4"/>
      <c r="I123" s="4">
        <v>30704</v>
      </c>
      <c r="J123" s="4"/>
      <c r="K123" s="6"/>
      <c r="L123" s="4"/>
      <c r="M123" s="4">
        <f t="shared" si="3"/>
        <v>30704</v>
      </c>
      <c r="N123" s="3">
        <v>43258</v>
      </c>
    </row>
    <row r="124" spans="1:14" x14ac:dyDescent="0.35">
      <c r="A124" s="1" t="s">
        <v>97</v>
      </c>
      <c r="B124" s="2" t="s">
        <v>98</v>
      </c>
      <c r="C124" s="2" t="s">
        <v>5</v>
      </c>
      <c r="D124" s="4">
        <v>270940</v>
      </c>
      <c r="E124" s="4"/>
      <c r="F124" s="4"/>
      <c r="G124" s="4"/>
      <c r="H124" s="4">
        <v>15357</v>
      </c>
      <c r="I124" s="4"/>
      <c r="J124" s="4"/>
      <c r="K124" s="6">
        <v>255583</v>
      </c>
      <c r="L124" s="4"/>
      <c r="M124" s="4">
        <f t="shared" si="3"/>
        <v>270940</v>
      </c>
      <c r="N124" s="3">
        <v>43258</v>
      </c>
    </row>
    <row r="125" spans="1:14" x14ac:dyDescent="0.35">
      <c r="A125" s="1" t="s">
        <v>183</v>
      </c>
      <c r="B125" s="2" t="s">
        <v>184</v>
      </c>
      <c r="C125" s="2" t="s">
        <v>5</v>
      </c>
      <c r="D125" s="4">
        <v>207665</v>
      </c>
      <c r="E125" s="4"/>
      <c r="F125" s="4"/>
      <c r="G125" s="4">
        <v>207665</v>
      </c>
      <c r="H125" s="4"/>
      <c r="I125" s="4"/>
      <c r="J125" s="4"/>
      <c r="K125" s="6"/>
      <c r="L125" s="4"/>
      <c r="M125" s="4">
        <f t="shared" si="3"/>
        <v>207665</v>
      </c>
      <c r="N125" s="3">
        <v>43269</v>
      </c>
    </row>
    <row r="126" spans="1:14" x14ac:dyDescent="0.35">
      <c r="A126" s="1" t="s">
        <v>85</v>
      </c>
      <c r="B126" s="2" t="s">
        <v>86</v>
      </c>
      <c r="C126" s="2" t="s">
        <v>5</v>
      </c>
      <c r="D126" s="4">
        <v>888857</v>
      </c>
      <c r="E126" s="4"/>
      <c r="F126" s="4"/>
      <c r="G126" s="4"/>
      <c r="H126" s="4"/>
      <c r="I126" s="4"/>
      <c r="J126" s="4">
        <v>888857</v>
      </c>
      <c r="K126" s="6"/>
      <c r="L126" s="4"/>
      <c r="M126" s="4">
        <f t="shared" si="3"/>
        <v>888857</v>
      </c>
      <c r="N126" s="3">
        <v>43262</v>
      </c>
    </row>
    <row r="127" spans="1:14" x14ac:dyDescent="0.35">
      <c r="A127" s="1" t="s">
        <v>173</v>
      </c>
      <c r="B127" s="2" t="s">
        <v>174</v>
      </c>
      <c r="C127" s="2" t="s">
        <v>5</v>
      </c>
      <c r="D127" s="4">
        <v>87791</v>
      </c>
      <c r="E127" s="4"/>
      <c r="F127" s="4"/>
      <c r="G127" s="4"/>
      <c r="H127" s="4">
        <v>87791</v>
      </c>
      <c r="I127" s="4"/>
      <c r="J127" s="4"/>
      <c r="K127" s="6"/>
      <c r="L127" s="4"/>
      <c r="M127" s="4">
        <f t="shared" si="3"/>
        <v>87791</v>
      </c>
      <c r="N127" s="3">
        <v>43271</v>
      </c>
    </row>
    <row r="128" spans="1:14" x14ac:dyDescent="0.35">
      <c r="A128" s="1" t="s">
        <v>187</v>
      </c>
      <c r="B128" s="2" t="s">
        <v>188</v>
      </c>
      <c r="C128" s="2" t="s">
        <v>5</v>
      </c>
      <c r="D128" s="4">
        <v>89811</v>
      </c>
      <c r="E128" s="4"/>
      <c r="F128" s="4"/>
      <c r="G128" s="4"/>
      <c r="H128" s="4"/>
      <c r="I128" s="4"/>
      <c r="J128" s="4"/>
      <c r="K128" s="6">
        <v>89811</v>
      </c>
      <c r="L128" s="4"/>
      <c r="M128" s="4">
        <f t="shared" si="3"/>
        <v>89811</v>
      </c>
      <c r="N128" s="3">
        <v>43271</v>
      </c>
    </row>
    <row r="129" spans="1:14" x14ac:dyDescent="0.35">
      <c r="A129" s="1" t="s">
        <v>185</v>
      </c>
      <c r="B129" s="2" t="s">
        <v>186</v>
      </c>
      <c r="C129" s="2" t="s">
        <v>5</v>
      </c>
      <c r="D129" s="4">
        <v>133186</v>
      </c>
      <c r="E129" s="4"/>
      <c r="F129" s="4"/>
      <c r="G129" s="4">
        <v>10873</v>
      </c>
      <c r="H129" s="4">
        <v>51424</v>
      </c>
      <c r="I129" s="4">
        <v>60016</v>
      </c>
      <c r="J129" s="4"/>
      <c r="K129" s="6">
        <v>10873</v>
      </c>
      <c r="L129" s="4"/>
      <c r="M129" s="4">
        <f t="shared" si="3"/>
        <v>133186</v>
      </c>
      <c r="N129" s="3">
        <v>43269</v>
      </c>
    </row>
    <row r="130" spans="1:14" x14ac:dyDescent="0.35">
      <c r="A130" s="1" t="s">
        <v>44</v>
      </c>
      <c r="B130" s="2" t="s">
        <v>45</v>
      </c>
      <c r="C130" s="2" t="s">
        <v>5</v>
      </c>
      <c r="D130" s="4">
        <v>84808</v>
      </c>
      <c r="E130" s="4"/>
      <c r="F130" s="4"/>
      <c r="G130" s="4"/>
      <c r="H130" s="4">
        <v>24183</v>
      </c>
      <c r="I130" s="4"/>
      <c r="J130" s="4"/>
      <c r="K130" s="6">
        <v>60625</v>
      </c>
      <c r="L130" s="4"/>
      <c r="M130" s="4">
        <f t="shared" ref="M130:M134" si="4">SUM(E130:L130)</f>
        <v>84808</v>
      </c>
      <c r="N130" s="3">
        <v>43272</v>
      </c>
    </row>
    <row r="131" spans="1:14" x14ac:dyDescent="0.35">
      <c r="A131" s="1" t="s">
        <v>163</v>
      </c>
      <c r="B131" s="2" t="s">
        <v>164</v>
      </c>
      <c r="C131" s="2" t="s">
        <v>5</v>
      </c>
      <c r="D131" s="4">
        <v>339889</v>
      </c>
      <c r="E131" s="4"/>
      <c r="F131" s="4"/>
      <c r="G131" s="4"/>
      <c r="H131" s="4">
        <v>70929</v>
      </c>
      <c r="I131" s="4"/>
      <c r="J131" s="4"/>
      <c r="K131" s="6">
        <v>268960</v>
      </c>
      <c r="L131" s="4"/>
      <c r="M131" s="4">
        <f t="shared" si="4"/>
        <v>339889</v>
      </c>
      <c r="N131" s="3">
        <v>43269</v>
      </c>
    </row>
    <row r="132" spans="1:14" x14ac:dyDescent="0.35">
      <c r="A132" s="1" t="s">
        <v>19</v>
      </c>
      <c r="B132" s="2" t="s">
        <v>20</v>
      </c>
      <c r="C132" s="2" t="s">
        <v>5</v>
      </c>
      <c r="D132" s="4">
        <v>14829</v>
      </c>
      <c r="E132" s="4"/>
      <c r="F132" s="4"/>
      <c r="G132" s="4">
        <v>14829</v>
      </c>
      <c r="H132" s="4"/>
      <c r="I132" s="4"/>
      <c r="J132" s="4"/>
      <c r="K132" s="6"/>
      <c r="L132" s="4"/>
      <c r="M132" s="4">
        <f t="shared" si="4"/>
        <v>14829</v>
      </c>
      <c r="N132" s="3">
        <v>43271</v>
      </c>
    </row>
    <row r="133" spans="1:14" x14ac:dyDescent="0.35">
      <c r="A133" s="1" t="s">
        <v>145</v>
      </c>
      <c r="B133" s="2" t="s">
        <v>20</v>
      </c>
      <c r="C133" s="2" t="s">
        <v>5</v>
      </c>
      <c r="D133" s="4">
        <v>96785</v>
      </c>
      <c r="E133" s="4"/>
      <c r="F133" s="4"/>
      <c r="G133" s="4">
        <v>58440</v>
      </c>
      <c r="H133" s="4"/>
      <c r="I133" s="4">
        <v>38345</v>
      </c>
      <c r="J133" s="4"/>
      <c r="K133" s="6"/>
      <c r="L133" s="4"/>
      <c r="M133" s="4">
        <f t="shared" si="4"/>
        <v>96785</v>
      </c>
      <c r="N133" s="3">
        <v>43271</v>
      </c>
    </row>
    <row r="134" spans="1:14" x14ac:dyDescent="0.35">
      <c r="A134" s="1"/>
      <c r="B134" s="2"/>
      <c r="C134" s="2"/>
      <c r="D134" s="4">
        <f t="shared" ref="D134:L134" si="5">SUBTOTAL(109,D2:D133)</f>
        <v>32527645</v>
      </c>
      <c r="E134" s="4">
        <f t="shared" si="5"/>
        <v>699912</v>
      </c>
      <c r="F134" s="4">
        <f t="shared" si="5"/>
        <v>191805</v>
      </c>
      <c r="G134" s="4">
        <f t="shared" si="5"/>
        <v>8312328</v>
      </c>
      <c r="H134" s="4">
        <f t="shared" si="5"/>
        <v>4376456</v>
      </c>
      <c r="I134" s="4">
        <f t="shared" si="5"/>
        <v>4066035</v>
      </c>
      <c r="J134" s="4">
        <f t="shared" si="5"/>
        <v>8469458</v>
      </c>
      <c r="K134" s="4">
        <f t="shared" si="5"/>
        <v>6247279</v>
      </c>
      <c r="L134" s="4">
        <f t="shared" si="5"/>
        <v>164372</v>
      </c>
      <c r="M134" s="4">
        <f t="shared" si="4"/>
        <v>32527645</v>
      </c>
    </row>
    <row r="136" spans="1:14" x14ac:dyDescent="0.35">
      <c r="A136" t="s">
        <v>251</v>
      </c>
    </row>
    <row r="138" spans="1:14" x14ac:dyDescent="0.35">
      <c r="A138" t="s">
        <v>252</v>
      </c>
    </row>
    <row r="139" spans="1:14" x14ac:dyDescent="0.35">
      <c r="A139" t="s">
        <v>253</v>
      </c>
    </row>
    <row r="141" spans="1:14" x14ac:dyDescent="0.35">
      <c r="A141" t="s">
        <v>254</v>
      </c>
    </row>
    <row r="142" spans="1:14" x14ac:dyDescent="0.35">
      <c r="A142" t="s">
        <v>255</v>
      </c>
    </row>
    <row r="143" spans="1:14" x14ac:dyDescent="0.35">
      <c r="A143" t="s">
        <v>256</v>
      </c>
    </row>
    <row r="144" spans="1:14" x14ac:dyDescent="0.35">
      <c r="A144" t="s">
        <v>259</v>
      </c>
    </row>
    <row r="145" spans="1:1" x14ac:dyDescent="0.35">
      <c r="A145" t="s">
        <v>257</v>
      </c>
    </row>
    <row r="146" spans="1:1" x14ac:dyDescent="0.35">
      <c r="A146" t="s">
        <v>258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2017-2018</fiscalYear>
    <Accessibility_x0020_Office xmlns="3a62de7d-ba57-4f43-9dae-9623ba637be0">OFO - Office of Finance and Operations</Accessibility_x0020_Office>
    <Process xmlns="ac33b2e0-e00e-4351-bf82-6c31476acd57">CFR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2018-08-09T04:00:00+00:00</Publication_x0020_Date>
    <Audience1 xmlns="3a62de7d-ba57-4f43-9dae-9623ba637be0"/>
    <_dlc_DocId xmlns="3a62de7d-ba57-4f43-9dae-9623ba637be0">KYED-248-10366</_dlc_DocId>
    <_dlc_DocIdUrl xmlns="3a62de7d-ba57-4f43-9dae-9623ba637be0">
      <Url>https://www.education.ky.gov/districts/FinRept/_layouts/15/DocIdRedir.aspx?ID=KYED-248-10366</Url>
      <Description>KYED-248-10366</Description>
    </_dlc_DocIdUrl>
  </documentManagement>
</p:properties>
</file>

<file path=customXml/itemProps1.xml><?xml version="1.0" encoding="utf-8"?>
<ds:datastoreItem xmlns:ds="http://schemas.openxmlformats.org/officeDocument/2006/customXml" ds:itemID="{2DF0A24C-0A33-47E5-890E-A94118F0C40D}"/>
</file>

<file path=customXml/itemProps2.xml><?xml version="1.0" encoding="utf-8"?>
<ds:datastoreItem xmlns:ds="http://schemas.openxmlformats.org/officeDocument/2006/customXml" ds:itemID="{B7B22E6F-7238-4FE8-8941-CC94C59211A2}"/>
</file>

<file path=customXml/itemProps3.xml><?xml version="1.0" encoding="utf-8"?>
<ds:datastoreItem xmlns:ds="http://schemas.openxmlformats.org/officeDocument/2006/customXml" ds:itemID="{761961A7-EA6F-44AF-BC9A-31229E5EA404}"/>
</file>

<file path=customXml/itemProps4.xml><?xml version="1.0" encoding="utf-8"?>
<ds:datastoreItem xmlns:ds="http://schemas.openxmlformats.org/officeDocument/2006/customXml" ds:itemID="{2A8D0D2F-7CBF-4E9B-9FE8-87686C73C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CFR Summary Report FY2018</dc:title>
  <dc:creator>Cox, Jana - Division of District Support</dc:creator>
  <cp:lastModifiedBy>Cox, Jana - Division of District Support</cp:lastModifiedBy>
  <dcterms:created xsi:type="dcterms:W3CDTF">2018-08-09T14:24:01Z</dcterms:created>
  <dcterms:modified xsi:type="dcterms:W3CDTF">2018-08-09T16:36:25Z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c4dce75e-ca5d-44c6-bff4-2461b3d5f739</vt:lpwstr>
  </property>
</Properties>
</file>