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audits_trans\On _behalf_Payments\FY23-24 On-Behalf Payments\Federal Reimbursement\"/>
    </mc:Choice>
  </mc:AlternateContent>
  <xr:revisionPtr revIDLastSave="0" documentId="13_ncr:1_{4E83BC57-BA13-4A9F-AE5C-D989C97C82CA}" xr6:coauthVersionLast="47" xr6:coauthVersionMax="47" xr10:uidLastSave="{00000000-0000-0000-0000-000000000000}"/>
  <bookViews>
    <workbookView xWindow="-108" yWindow="-108" windowWidth="23256" windowHeight="12456" xr2:uid="{00000000-000D-0000-FFFF-FFFF00000000}"/>
  </bookViews>
  <sheets>
    <sheet name="OBP for Federal by District" sheetId="1" r:id="rId1"/>
    <sheet name="OBP for Federal by Month" sheetId="3" r:id="rId2"/>
  </sheets>
  <definedNames>
    <definedName name="_xlnm._FilterDatabase" localSheetId="0" hidden="1">'OBP for Federal by District'!$A$2:$N$184</definedName>
    <definedName name="_xlnm.Print_Area" localSheetId="0">'OBP for Federal by District'!$A$1:$O$195</definedName>
    <definedName name="_xlnm.Print_Area" localSheetId="1">'OBP for Federal by Month'!$A$1:$E$17</definedName>
    <definedName name="_xlnm.Print_Titles" localSheetId="0">'OBP for Federal by District'!$1:$2</definedName>
    <definedName name="_xlnm.Print_Titles" localSheetId="1">'OBP for Federal by Month'!$3:$3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4" i="3" l="1"/>
  <c r="A23" i="3"/>
  <c r="B1" i="3"/>
  <c r="H183" i="1"/>
  <c r="D10" i="3" s="1"/>
  <c r="H174" i="1"/>
  <c r="C10" i="3" s="1"/>
  <c r="M174" i="1"/>
  <c r="C15" i="3" s="1"/>
  <c r="G174" i="1"/>
  <c r="C9" i="3" s="1"/>
  <c r="F183" i="1"/>
  <c r="D8" i="3" s="1"/>
  <c r="F174" i="1"/>
  <c r="C8" i="3" s="1"/>
  <c r="E183" i="1"/>
  <c r="D7" i="3" s="1"/>
  <c r="E174" i="1"/>
  <c r="C7" i="3" s="1"/>
  <c r="C174" i="1"/>
  <c r="C5" i="3" s="1"/>
  <c r="E10" i="3" l="1"/>
  <c r="E7" i="3"/>
  <c r="E8" i="3"/>
  <c r="G183" i="1"/>
  <c r="F184" i="1"/>
  <c r="E184" i="1"/>
  <c r="D183" i="1"/>
  <c r="D6" i="3" s="1"/>
  <c r="C183" i="1"/>
  <c r="N183" i="1"/>
  <c r="D16" i="3" s="1"/>
  <c r="M183" i="1"/>
  <c r="L183" i="1"/>
  <c r="D14" i="3" s="1"/>
  <c r="K183" i="1"/>
  <c r="D13" i="3" s="1"/>
  <c r="J183" i="1"/>
  <c r="D12" i="3" s="1"/>
  <c r="I183" i="1"/>
  <c r="D11" i="3" s="1"/>
  <c r="N174" i="1"/>
  <c r="C16" i="3" s="1"/>
  <c r="L174" i="1"/>
  <c r="C14" i="3" s="1"/>
  <c r="K174" i="1"/>
  <c r="C13" i="3" s="1"/>
  <c r="J174" i="1"/>
  <c r="C12" i="3" s="1"/>
  <c r="I174" i="1"/>
  <c r="C11" i="3" s="1"/>
  <c r="H184" i="1"/>
  <c r="D174" i="1"/>
  <c r="C6" i="3" s="1"/>
  <c r="E12" i="3" l="1"/>
  <c r="E13" i="3"/>
  <c r="E16" i="3"/>
  <c r="E11" i="3"/>
  <c r="E14" i="3"/>
  <c r="E6" i="3"/>
  <c r="C184" i="1"/>
  <c r="D5" i="3"/>
  <c r="E5" i="3" s="1"/>
  <c r="M184" i="1"/>
  <c r="D15" i="3"/>
  <c r="E15" i="3" s="1"/>
  <c r="G184" i="1"/>
  <c r="D9" i="3"/>
  <c r="C17" i="3"/>
  <c r="K184" i="1"/>
  <c r="L184" i="1"/>
  <c r="I184" i="1"/>
  <c r="J184" i="1"/>
  <c r="N184" i="1"/>
  <c r="D184" i="1"/>
  <c r="O3" i="1"/>
  <c r="D17" i="3" l="1"/>
  <c r="E9" i="3"/>
  <c r="E17" i="3" s="1"/>
  <c r="O182" i="1"/>
  <c r="O181" i="1"/>
  <c r="O180" i="1"/>
  <c r="O179" i="1"/>
  <c r="O178" i="1"/>
  <c r="O177" i="1"/>
  <c r="O176" i="1"/>
  <c r="O175"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174" i="1" l="1"/>
  <c r="O183" i="1"/>
  <c r="O184" i="1" l="1"/>
</calcChain>
</file>

<file path=xl/sharedStrings.xml><?xml version="1.0" encoding="utf-8"?>
<sst xmlns="http://schemas.openxmlformats.org/spreadsheetml/2006/main" count="410" uniqueCount="403">
  <si>
    <t>District Name</t>
  </si>
  <si>
    <t>001</t>
  </si>
  <si>
    <t>Adair County</t>
  </si>
  <si>
    <t>005</t>
  </si>
  <si>
    <t>Allen County</t>
  </si>
  <si>
    <t>006</t>
  </si>
  <si>
    <t>Anchorage Independent</t>
  </si>
  <si>
    <t>011</t>
  </si>
  <si>
    <t>Anderson County</t>
  </si>
  <si>
    <t>012</t>
  </si>
  <si>
    <t>Ashland Independent</t>
  </si>
  <si>
    <t>013</t>
  </si>
  <si>
    <t>Augusta Independent</t>
  </si>
  <si>
    <t>015</t>
  </si>
  <si>
    <t>Ballard County</t>
  </si>
  <si>
    <t>016</t>
  </si>
  <si>
    <t>Barbourville Independent</t>
  </si>
  <si>
    <t>017</t>
  </si>
  <si>
    <t>Bardstown Independent</t>
  </si>
  <si>
    <t>021</t>
  </si>
  <si>
    <t>Barren County</t>
  </si>
  <si>
    <t>025</t>
  </si>
  <si>
    <t>Bath County</t>
  </si>
  <si>
    <t>026</t>
  </si>
  <si>
    <t>Beechwood Independent</t>
  </si>
  <si>
    <t>031</t>
  </si>
  <si>
    <t>Bell County</t>
  </si>
  <si>
    <t>032</t>
  </si>
  <si>
    <t>Bellevue Independent</t>
  </si>
  <si>
    <t>034</t>
  </si>
  <si>
    <t>Berea Independent</t>
  </si>
  <si>
    <t>035</t>
  </si>
  <si>
    <t>Boone County</t>
  </si>
  <si>
    <t>041</t>
  </si>
  <si>
    <t>Bourbon County</t>
  </si>
  <si>
    <t>042</t>
  </si>
  <si>
    <t>Bowling Green Independent</t>
  </si>
  <si>
    <t>045</t>
  </si>
  <si>
    <t>Boyd County</t>
  </si>
  <si>
    <t>051</t>
  </si>
  <si>
    <t>Boyle County</t>
  </si>
  <si>
    <t>055</t>
  </si>
  <si>
    <t>Bracken County</t>
  </si>
  <si>
    <t>061</t>
  </si>
  <si>
    <t>Breathitt County</t>
  </si>
  <si>
    <t>065</t>
  </si>
  <si>
    <t>Breckinridge County</t>
  </si>
  <si>
    <t>071</t>
  </si>
  <si>
    <t>Bullitt County</t>
  </si>
  <si>
    <t>072</t>
  </si>
  <si>
    <t>Burgin Independent</t>
  </si>
  <si>
    <t>075</t>
  </si>
  <si>
    <t>Butler County</t>
  </si>
  <si>
    <t>081</t>
  </si>
  <si>
    <t>Caldwell County</t>
  </si>
  <si>
    <t>085</t>
  </si>
  <si>
    <t>Calloway County</t>
  </si>
  <si>
    <t>091</t>
  </si>
  <si>
    <t>Campbell County</t>
  </si>
  <si>
    <t>092</t>
  </si>
  <si>
    <t>Campbellsville Independent</t>
  </si>
  <si>
    <t>095</t>
  </si>
  <si>
    <t>Carlisle County</t>
  </si>
  <si>
    <t>101</t>
  </si>
  <si>
    <t>Carroll County</t>
  </si>
  <si>
    <t>105</t>
  </si>
  <si>
    <t>Carter County</t>
  </si>
  <si>
    <t>111</t>
  </si>
  <si>
    <t>Casey County</t>
  </si>
  <si>
    <t>113</t>
  </si>
  <si>
    <t>Caverna Independent</t>
  </si>
  <si>
    <t>115</t>
  </si>
  <si>
    <t>Christian County</t>
  </si>
  <si>
    <t>121</t>
  </si>
  <si>
    <t>Clark County</t>
  </si>
  <si>
    <t>125</t>
  </si>
  <si>
    <t>Clay County</t>
  </si>
  <si>
    <t>131</t>
  </si>
  <si>
    <t>Clinton County</t>
  </si>
  <si>
    <t>132</t>
  </si>
  <si>
    <t>Cloverport Independent</t>
  </si>
  <si>
    <t>133</t>
  </si>
  <si>
    <t>Corbin Independent</t>
  </si>
  <si>
    <t>134</t>
  </si>
  <si>
    <t>Covington Independent</t>
  </si>
  <si>
    <t>135</t>
  </si>
  <si>
    <t>Crittenden County</t>
  </si>
  <si>
    <t>141</t>
  </si>
  <si>
    <t>Cumberland County</t>
  </si>
  <si>
    <t>143</t>
  </si>
  <si>
    <t>Danville Independent</t>
  </si>
  <si>
    <t>145</t>
  </si>
  <si>
    <t>Daviess County</t>
  </si>
  <si>
    <t>146</t>
  </si>
  <si>
    <t>Dawson Springs Independent</t>
  </si>
  <si>
    <t>147</t>
  </si>
  <si>
    <t>Dayton Independent</t>
  </si>
  <si>
    <t>149</t>
  </si>
  <si>
    <t>East Bernstadt Independent</t>
  </si>
  <si>
    <t>151</t>
  </si>
  <si>
    <t>Edmonson County</t>
  </si>
  <si>
    <t>152</t>
  </si>
  <si>
    <t>Elizabethtown Independent</t>
  </si>
  <si>
    <t>155</t>
  </si>
  <si>
    <t>Elliott County</t>
  </si>
  <si>
    <t>156</t>
  </si>
  <si>
    <t>Eminence Independent</t>
  </si>
  <si>
    <t>157</t>
  </si>
  <si>
    <t>Erlanger-Elsmere Independent</t>
  </si>
  <si>
    <t>161</t>
  </si>
  <si>
    <t>Estill County</t>
  </si>
  <si>
    <t>162</t>
  </si>
  <si>
    <t>Fairview Independent</t>
  </si>
  <si>
    <t>165</t>
  </si>
  <si>
    <t>Fayette County</t>
  </si>
  <si>
    <t>171</t>
  </si>
  <si>
    <t>Fleming County</t>
  </si>
  <si>
    <t>175</t>
  </si>
  <si>
    <t>Floyd County</t>
  </si>
  <si>
    <t>176</t>
  </si>
  <si>
    <t>Fort Thomas Independent</t>
  </si>
  <si>
    <t>177</t>
  </si>
  <si>
    <t>Frankfort Independent</t>
  </si>
  <si>
    <t>181</t>
  </si>
  <si>
    <t>Franklin County</t>
  </si>
  <si>
    <t>185</t>
  </si>
  <si>
    <t>Fulton County</t>
  </si>
  <si>
    <t>186</t>
  </si>
  <si>
    <t>Fulton Independent</t>
  </si>
  <si>
    <t>191</t>
  </si>
  <si>
    <t>Gallatin County</t>
  </si>
  <si>
    <t>195</t>
  </si>
  <si>
    <t>Garrard County</t>
  </si>
  <si>
    <t>197</t>
  </si>
  <si>
    <t>Glasgow Independent</t>
  </si>
  <si>
    <t>201</t>
  </si>
  <si>
    <t>Grant County</t>
  </si>
  <si>
    <t>205</t>
  </si>
  <si>
    <t>Graves County</t>
  </si>
  <si>
    <t>211</t>
  </si>
  <si>
    <t>Grayson County</t>
  </si>
  <si>
    <t>215</t>
  </si>
  <si>
    <t>Green County</t>
  </si>
  <si>
    <t>221</t>
  </si>
  <si>
    <t>Greenup County</t>
  </si>
  <si>
    <t>225</t>
  </si>
  <si>
    <t>Hancock County</t>
  </si>
  <si>
    <t>231</t>
  </si>
  <si>
    <t>Hardin County</t>
  </si>
  <si>
    <t>235</t>
  </si>
  <si>
    <t>Harlan County</t>
  </si>
  <si>
    <t>236</t>
  </si>
  <si>
    <t>Harlan Independent</t>
  </si>
  <si>
    <t>241</t>
  </si>
  <si>
    <t>Harrison County</t>
  </si>
  <si>
    <t>245</t>
  </si>
  <si>
    <t>Hart County</t>
  </si>
  <si>
    <t>246</t>
  </si>
  <si>
    <t>Hazard Independent</t>
  </si>
  <si>
    <t>251</t>
  </si>
  <si>
    <t>Henderson County</t>
  </si>
  <si>
    <t>255</t>
  </si>
  <si>
    <t>Henry County</t>
  </si>
  <si>
    <t>261</t>
  </si>
  <si>
    <t>Hickman County</t>
  </si>
  <si>
    <t>265</t>
  </si>
  <si>
    <t>Hopkins County</t>
  </si>
  <si>
    <t>271</t>
  </si>
  <si>
    <t>Jackson County</t>
  </si>
  <si>
    <t>272</t>
  </si>
  <si>
    <t>Jackson Independent</t>
  </si>
  <si>
    <t>275</t>
  </si>
  <si>
    <t>Jefferson County</t>
  </si>
  <si>
    <t>276</t>
  </si>
  <si>
    <t>Jenkins Independent</t>
  </si>
  <si>
    <t>281</t>
  </si>
  <si>
    <t>Jessamine County</t>
  </si>
  <si>
    <t>285</t>
  </si>
  <si>
    <t>Johnson County</t>
  </si>
  <si>
    <t>291</t>
  </si>
  <si>
    <t>Kenton County</t>
  </si>
  <si>
    <t>295</t>
  </si>
  <si>
    <t>Knott County</t>
  </si>
  <si>
    <t>301</t>
  </si>
  <si>
    <t>Knox County</t>
  </si>
  <si>
    <t>305</t>
  </si>
  <si>
    <t>Larue County</t>
  </si>
  <si>
    <t>311</t>
  </si>
  <si>
    <t>Laurel County</t>
  </si>
  <si>
    <t>315</t>
  </si>
  <si>
    <t>Lawrence County</t>
  </si>
  <si>
    <t>321</t>
  </si>
  <si>
    <t>Lee County</t>
  </si>
  <si>
    <t>325</t>
  </si>
  <si>
    <t>Leslie County</t>
  </si>
  <si>
    <t>331</t>
  </si>
  <si>
    <t>Letcher County</t>
  </si>
  <si>
    <t>335</t>
  </si>
  <si>
    <t>Lewis County</t>
  </si>
  <si>
    <t>341</t>
  </si>
  <si>
    <t>Lincoln County</t>
  </si>
  <si>
    <t>345</t>
  </si>
  <si>
    <t>Livingston County</t>
  </si>
  <si>
    <t>351</t>
  </si>
  <si>
    <t>Logan County</t>
  </si>
  <si>
    <t>354</t>
  </si>
  <si>
    <t>Ludlow Independent</t>
  </si>
  <si>
    <t>361</t>
  </si>
  <si>
    <t>Lyon County</t>
  </si>
  <si>
    <t>365</t>
  </si>
  <si>
    <t>Madison County</t>
  </si>
  <si>
    <t>371</t>
  </si>
  <si>
    <t>Magoffin County</t>
  </si>
  <si>
    <t>375</t>
  </si>
  <si>
    <t>Marion County</t>
  </si>
  <si>
    <t>381</t>
  </si>
  <si>
    <t>Marshall County</t>
  </si>
  <si>
    <t>385</t>
  </si>
  <si>
    <t>Martin County</t>
  </si>
  <si>
    <t>391</t>
  </si>
  <si>
    <t>Mason County</t>
  </si>
  <si>
    <t>392</t>
  </si>
  <si>
    <t>Mayfield Independent</t>
  </si>
  <si>
    <t>395</t>
  </si>
  <si>
    <t>McCracken County</t>
  </si>
  <si>
    <t>401</t>
  </si>
  <si>
    <t>McCreary County</t>
  </si>
  <si>
    <t>405</t>
  </si>
  <si>
    <t>McLean County</t>
  </si>
  <si>
    <t>411</t>
  </si>
  <si>
    <t>Meade County</t>
  </si>
  <si>
    <t>415</t>
  </si>
  <si>
    <t>Menifee County</t>
  </si>
  <si>
    <t>421</t>
  </si>
  <si>
    <t>Mercer County</t>
  </si>
  <si>
    <t>425</t>
  </si>
  <si>
    <t>Metcalfe County</t>
  </si>
  <si>
    <t>426</t>
  </si>
  <si>
    <t>Middlesboro Independent</t>
  </si>
  <si>
    <t>431</t>
  </si>
  <si>
    <t>Monroe County</t>
  </si>
  <si>
    <t>435</t>
  </si>
  <si>
    <t>Montgomery County</t>
  </si>
  <si>
    <t>441</t>
  </si>
  <si>
    <t>Morgan County</t>
  </si>
  <si>
    <t>445</t>
  </si>
  <si>
    <t>Muhlenberg County</t>
  </si>
  <si>
    <t>446</t>
  </si>
  <si>
    <t>Murray Independent</t>
  </si>
  <si>
    <t>451</t>
  </si>
  <si>
    <t>Nelson County</t>
  </si>
  <si>
    <t>452</t>
  </si>
  <si>
    <t>Newport Independent</t>
  </si>
  <si>
    <t>455</t>
  </si>
  <si>
    <t>Nicholas County</t>
  </si>
  <si>
    <t>461</t>
  </si>
  <si>
    <t>Ohio County</t>
  </si>
  <si>
    <t>465</t>
  </si>
  <si>
    <t>Oldham County</t>
  </si>
  <si>
    <t>471</t>
  </si>
  <si>
    <t>Owen County</t>
  </si>
  <si>
    <t>472</t>
  </si>
  <si>
    <t>Owensboro Independent</t>
  </si>
  <si>
    <t>475</t>
  </si>
  <si>
    <t>Owsley County</t>
  </si>
  <si>
    <t>476</t>
  </si>
  <si>
    <t>Paducah Independent</t>
  </si>
  <si>
    <t>477</t>
  </si>
  <si>
    <t>Paintsville Independent</t>
  </si>
  <si>
    <t>478</t>
  </si>
  <si>
    <t>Paris Independent</t>
  </si>
  <si>
    <t>481</t>
  </si>
  <si>
    <t>Pendleton County</t>
  </si>
  <si>
    <t>485</t>
  </si>
  <si>
    <t>Perry County</t>
  </si>
  <si>
    <t>491</t>
  </si>
  <si>
    <t>Pike County</t>
  </si>
  <si>
    <t>492</t>
  </si>
  <si>
    <t>Pikeville Independent</t>
  </si>
  <si>
    <t>493</t>
  </si>
  <si>
    <t>Pineville Independent</t>
  </si>
  <si>
    <t>495</t>
  </si>
  <si>
    <t>Powell County</t>
  </si>
  <si>
    <t>501</t>
  </si>
  <si>
    <t>Pulaski County</t>
  </si>
  <si>
    <t>502</t>
  </si>
  <si>
    <t>Raceland Independent</t>
  </si>
  <si>
    <t>505</t>
  </si>
  <si>
    <t>Robertson County</t>
  </si>
  <si>
    <t>511</t>
  </si>
  <si>
    <t>Rockcastle County</t>
  </si>
  <si>
    <t>515</t>
  </si>
  <si>
    <t>Rowan County</t>
  </si>
  <si>
    <t>521</t>
  </si>
  <si>
    <t>Russell County</t>
  </si>
  <si>
    <t>522</t>
  </si>
  <si>
    <t>Russell Independent</t>
  </si>
  <si>
    <t>523</t>
  </si>
  <si>
    <t>Russellville Independent</t>
  </si>
  <si>
    <t>524</t>
  </si>
  <si>
    <t>Science Hill Independent</t>
  </si>
  <si>
    <t>525</t>
  </si>
  <si>
    <t>Scott County</t>
  </si>
  <si>
    <t>531</t>
  </si>
  <si>
    <t>Shelby County</t>
  </si>
  <si>
    <t>535</t>
  </si>
  <si>
    <t>Simpson County</t>
  </si>
  <si>
    <t>536</t>
  </si>
  <si>
    <t>Somerset Independent</t>
  </si>
  <si>
    <t>537</t>
  </si>
  <si>
    <t>Southgate Independent</t>
  </si>
  <si>
    <t>541</t>
  </si>
  <si>
    <t>Spencer County</t>
  </si>
  <si>
    <t>545</t>
  </si>
  <si>
    <t>Taylor County</t>
  </si>
  <si>
    <t>551</t>
  </si>
  <si>
    <t>Todd County</t>
  </si>
  <si>
    <t>555</t>
  </si>
  <si>
    <t>Trigg County</t>
  </si>
  <si>
    <t>561</t>
  </si>
  <si>
    <t>Trimble County</t>
  </si>
  <si>
    <t>565</t>
  </si>
  <si>
    <t>Union County</t>
  </si>
  <si>
    <t>567</t>
  </si>
  <si>
    <t>Walton Verona Independent</t>
  </si>
  <si>
    <t>571</t>
  </si>
  <si>
    <t>Warren County</t>
  </si>
  <si>
    <t>575</t>
  </si>
  <si>
    <t>Washington County</t>
  </si>
  <si>
    <t>581</t>
  </si>
  <si>
    <t>Wayne County</t>
  </si>
  <si>
    <t>585</t>
  </si>
  <si>
    <t>Webster County</t>
  </si>
  <si>
    <t>591</t>
  </si>
  <si>
    <t>Whitley County</t>
  </si>
  <si>
    <t>592</t>
  </si>
  <si>
    <t>Williamsburg Independent</t>
  </si>
  <si>
    <t>593</t>
  </si>
  <si>
    <t>Williamstown Independent</t>
  </si>
  <si>
    <t>595</t>
  </si>
  <si>
    <t>Wolfe County</t>
  </si>
  <si>
    <t>601</t>
  </si>
  <si>
    <t>Woodford County</t>
  </si>
  <si>
    <t>616</t>
  </si>
  <si>
    <t>Ohio Valley Educational Coop.</t>
  </si>
  <si>
    <t>622</t>
  </si>
  <si>
    <t>KY Valley Educational Coop.</t>
  </si>
  <si>
    <t>630</t>
  </si>
  <si>
    <t>West KY Educational Coop.</t>
  </si>
  <si>
    <t>700</t>
  </si>
  <si>
    <t>KY Educational Development Corp.</t>
  </si>
  <si>
    <t>701</t>
  </si>
  <si>
    <t>Northern KY Educational Coop.</t>
  </si>
  <si>
    <t>703</t>
  </si>
  <si>
    <t>Green River Regional Ed. Coop.</t>
  </si>
  <si>
    <t>704</t>
  </si>
  <si>
    <t>Central KY Special Ed. Coop</t>
  </si>
  <si>
    <t>Southeast South-Central Ed. Coop.</t>
  </si>
  <si>
    <t>Kentucky Department of Education</t>
  </si>
  <si>
    <t>Division of District Support</t>
  </si>
  <si>
    <t>District Financial Management Branch</t>
  </si>
  <si>
    <t>District Number</t>
  </si>
  <si>
    <t>July Payments</t>
  </si>
  <si>
    <t>August Payments</t>
  </si>
  <si>
    <t>September Payments</t>
  </si>
  <si>
    <t>October Payments</t>
  </si>
  <si>
    <t>November Payments</t>
  </si>
  <si>
    <t>December Payments</t>
  </si>
  <si>
    <t>January Payments</t>
  </si>
  <si>
    <t>February Payments</t>
  </si>
  <si>
    <t>March Payments</t>
  </si>
  <si>
    <t>April Payments</t>
  </si>
  <si>
    <t>May Payments</t>
  </si>
  <si>
    <t>June Payments</t>
  </si>
  <si>
    <t>Total Payments Received</t>
  </si>
  <si>
    <t xml:space="preserve">Office of Finance &amp; Operations </t>
  </si>
  <si>
    <t>If payment is made after June 30 then the payment will be reported in the next fiscal year.</t>
  </si>
  <si>
    <t>TOTAL of all Districts</t>
  </si>
  <si>
    <t>TOTAL of all Cooperatives</t>
  </si>
  <si>
    <t>TOTAL Combined ALL</t>
  </si>
  <si>
    <t xml:space="preserve">This takes several days to post after the initial payment is made. These totals are posted quarterly. Any payments made after June 28 will not be included in the designated fiscal year of this report. </t>
  </si>
  <si>
    <r>
      <rPr>
        <b/>
        <sz val="12"/>
        <color rgb="FFFF0000"/>
        <rFont val="Times New Roman"/>
        <family val="1"/>
      </rPr>
      <t>NOTE:</t>
    </r>
    <r>
      <rPr>
        <sz val="12"/>
        <rFont val="Times New Roman"/>
        <family val="1"/>
      </rPr>
      <t xml:space="preserve"> – These totals are derived from the NIC Payment Engine which is now a wholly owned subsidiary of Tyler Technologies. These totals have been compiled according to the Disbursement/Deposit Date that the payment is posted in eMars. </t>
    </r>
  </si>
  <si>
    <t>Month</t>
  </si>
  <si>
    <t>July</t>
  </si>
  <si>
    <t>August</t>
  </si>
  <si>
    <t>September</t>
  </si>
  <si>
    <t>October</t>
  </si>
  <si>
    <t>November</t>
  </si>
  <si>
    <t>December</t>
  </si>
  <si>
    <t>January</t>
  </si>
  <si>
    <t>February</t>
  </si>
  <si>
    <t>March</t>
  </si>
  <si>
    <t>April</t>
  </si>
  <si>
    <t>May</t>
  </si>
  <si>
    <t>June</t>
  </si>
  <si>
    <t>TOTAL</t>
  </si>
  <si>
    <r>
      <rPr>
        <b/>
        <sz val="12"/>
        <rFont val="Times New Roman"/>
        <family val="1"/>
      </rPr>
      <t>Sources:</t>
    </r>
    <r>
      <rPr>
        <sz val="12"/>
        <rFont val="Times New Roman"/>
        <family val="1"/>
      </rPr>
      <t xml:space="preserve"> NIC Payment website</t>
    </r>
  </si>
  <si>
    <t>KDE USE: F:\audits_trans\health_ins\On _behalf_Payments\2023-24 On-Behalf Payments\Federal Reimbursement</t>
  </si>
  <si>
    <t xml:space="preserve">FY2023-2024 </t>
  </si>
  <si>
    <t>On Behalf Payment for Federal Reimbursement of Health Benefits</t>
  </si>
  <si>
    <t>Federal Reimbursement of Health Benefits</t>
  </si>
  <si>
    <t>On Behalf Payments by Month for</t>
  </si>
  <si>
    <r>
      <rPr>
        <b/>
        <sz val="12"/>
        <rFont val="Times New Roman"/>
        <family val="1"/>
      </rPr>
      <t>Date:</t>
    </r>
    <r>
      <rPr>
        <sz val="12"/>
        <rFont val="Times New Roman"/>
        <family val="1"/>
      </rPr>
      <t xml:space="preserve"> 4/3/24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</si>
</sst>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2"/>
      <color theme="1"/>
      <name val="Times New Roman"/>
      <family val="2"/>
    </font>
    <font>
      <b/>
      <sz val="16"/>
      <color theme="1"/>
      <name val="Times New Roman"/>
      <family val="2"/>
    </font>
    <font>
      <b/>
      <sz val="12"/>
      <color indexed="8"/>
      <name val="Times New Roman"/>
      <family val="1"/>
    </font>
    <font>
      <b/>
      <sz val="14"/>
      <name val="Times New Roman"/>
      <family val="1"/>
    </font>
    <font>
      <b/>
      <sz val="12"/>
      <name val="Times New Roman"/>
      <family val="1"/>
    </font>
    <font>
      <sz val="12"/>
      <color indexed="8"/>
      <name val="Times New Roman"/>
      <family val="1"/>
    </font>
    <font>
      <sz val="12"/>
      <name val="Times New Roman"/>
      <family val="1"/>
    </font>
    <font>
      <sz val="10"/>
      <name val="Arial"/>
      <family val="2"/>
    </font>
    <font>
      <u/>
      <sz val="12"/>
      <color indexed="8"/>
      <name val="Times New Roman"/>
      <family val="1"/>
    </font>
    <font>
      <sz val="12"/>
      <color theme="1"/>
      <name val="Times New Roman"/>
      <family val="2"/>
    </font>
    <font>
      <sz val="11"/>
      <color rgb="FF000000"/>
      <name val="Calibri"/>
      <family val="2"/>
      <scheme val="minor"/>
    </font>
    <font>
      <b/>
      <sz val="12"/>
      <color rgb="FFFF0000"/>
      <name val="Times New Roman"/>
      <family val="1"/>
    </font>
    <font>
      <sz val="12"/>
      <color rgb="FF000000"/>
      <name val="Times New Roman"/>
      <family val="1"/>
    </font>
    <font>
      <b/>
      <sz val="12"/>
      <color theme="1"/>
      <name val="Times New Roman"/>
      <family val="1"/>
    </font>
    <font>
      <b/>
      <sz val="16"/>
      <color theme="1"/>
      <name val="Times New Roman"/>
      <family val="1"/>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xf numFmtId="0" fontId="7" fillId="0" borderId="0">
      <alignment wrapText="1"/>
    </xf>
    <xf numFmtId="0" fontId="7" fillId="0" borderId="0">
      <alignment wrapText="1"/>
    </xf>
    <xf numFmtId="0" fontId="7" fillId="0" borderId="0">
      <alignment wrapText="1"/>
    </xf>
    <xf numFmtId="44" fontId="9" fillId="0" borderId="0" applyFont="0" applyFill="0" applyBorder="0" applyAlignment="0" applyProtection="0"/>
    <xf numFmtId="0" fontId="10" fillId="0" borderId="0"/>
    <xf numFmtId="43" fontId="9" fillId="0" borderId="0" applyFont="0" applyFill="0" applyBorder="0" applyAlignment="0" applyProtection="0"/>
  </cellStyleXfs>
  <cellXfs count="55">
    <xf numFmtId="0" fontId="0" fillId="0" borderId="0" xfId="0"/>
    <xf numFmtId="0" fontId="1" fillId="0" borderId="0" xfId="0" applyFont="1" applyAlignment="1">
      <alignment vertical="top"/>
    </xf>
    <xf numFmtId="0" fontId="5" fillId="0" borderId="1" xfId="0" applyFont="1" applyBorder="1" applyAlignment="1">
      <alignment horizontal="center" vertical="center"/>
    </xf>
    <xf numFmtId="0" fontId="6" fillId="0" borderId="1" xfId="0" applyFont="1" applyBorder="1" applyAlignment="1">
      <alignment horizontal="left" vertical="center"/>
    </xf>
    <xf numFmtId="49" fontId="6" fillId="0" borderId="0" xfId="0" applyNumberFormat="1" applyFont="1" applyAlignment="1">
      <alignment horizontal="center"/>
    </xf>
    <xf numFmtId="0" fontId="6" fillId="0" borderId="0" xfId="0" applyFont="1"/>
    <xf numFmtId="44" fontId="8" fillId="0" borderId="0" xfId="0" applyNumberFormat="1" applyFont="1" applyAlignment="1">
      <alignment horizontal="left" vertical="center"/>
    </xf>
    <xf numFmtId="44" fontId="5" fillId="0" borderId="0" xfId="0" applyNumberFormat="1" applyFont="1" applyAlignment="1">
      <alignment horizontal="left"/>
    </xf>
    <xf numFmtId="49" fontId="6" fillId="0" borderId="0" xfId="0" applyNumberFormat="1" applyFont="1" applyAlignment="1">
      <alignment horizontal="left"/>
    </xf>
    <xf numFmtId="44" fontId="5" fillId="0" borderId="0" xfId="0" applyNumberFormat="1" applyFont="1" applyAlignment="1">
      <alignment horizontal="left" vertical="center"/>
    </xf>
    <xf numFmtId="0" fontId="5" fillId="0" borderId="0" xfId="0" applyFont="1" applyAlignment="1">
      <alignment horizontal="left"/>
    </xf>
    <xf numFmtId="0" fontId="0" fillId="0" borderId="0" xfId="0" applyAlignment="1">
      <alignment horizontal="center" vertical="center"/>
    </xf>
    <xf numFmtId="44" fontId="5" fillId="0" borderId="1" xfId="4" applyFont="1" applyFill="1" applyBorder="1" applyAlignment="1">
      <alignment horizontal="left" vertical="center" wrapText="1"/>
    </xf>
    <xf numFmtId="44" fontId="5" fillId="0" borderId="1" xfId="4" applyFont="1" applyFill="1" applyBorder="1" applyAlignment="1">
      <alignment horizontal="left" vertical="top" wrapText="1"/>
    </xf>
    <xf numFmtId="44" fontId="5" fillId="0" borderId="1" xfId="4" applyFont="1" applyFill="1" applyBorder="1" applyAlignment="1">
      <alignment vertical="top" wrapText="1"/>
    </xf>
    <xf numFmtId="44" fontId="0" fillId="0" borderId="1" xfId="0" applyNumberFormat="1" applyBorder="1" applyAlignment="1">
      <alignment horizontal="left"/>
    </xf>
    <xf numFmtId="44" fontId="12" fillId="0" borderId="1" xfId="2" applyNumberFormat="1" applyFont="1" applyBorder="1" applyAlignment="1">
      <alignment horizontal="left" vertical="center"/>
    </xf>
    <xf numFmtId="44" fontId="12" fillId="0" borderId="1" xfId="2" applyNumberFormat="1" applyFont="1" applyBorder="1" applyAlignment="1">
      <alignment horizontal="left" vertical="center" readingOrder="1"/>
    </xf>
    <xf numFmtId="44" fontId="5" fillId="0" borderId="2" xfId="4" applyFont="1" applyFill="1" applyBorder="1" applyAlignment="1">
      <alignment horizontal="left" vertical="top" wrapText="1"/>
    </xf>
    <xf numFmtId="44" fontId="5" fillId="0" borderId="1" xfId="0" applyNumberFormat="1" applyFont="1" applyBorder="1" applyAlignment="1">
      <alignment horizontal="left" vertical="center"/>
    </xf>
    <xf numFmtId="49" fontId="6" fillId="0" borderId="0" xfId="0" applyNumberFormat="1" applyFont="1" applyAlignment="1">
      <alignment horizontal="left" indent="5"/>
    </xf>
    <xf numFmtId="0" fontId="13" fillId="0" borderId="0" xfId="0" applyFont="1"/>
    <xf numFmtId="44" fontId="4" fillId="0" borderId="0" xfId="0" applyNumberFormat="1" applyFont="1" applyAlignment="1">
      <alignment horizontal="center"/>
    </xf>
    <xf numFmtId="43" fontId="0" fillId="0" borderId="0" xfId="6" applyFont="1"/>
    <xf numFmtId="43" fontId="0" fillId="0" borderId="0" xfId="6" applyFont="1" applyAlignment="1">
      <alignment horizontal="center" vertical="center"/>
    </xf>
    <xf numFmtId="43" fontId="13" fillId="0" borderId="0" xfId="6" applyFont="1"/>
    <xf numFmtId="44" fontId="5" fillId="0" borderId="2" xfId="4" applyFont="1" applyFill="1" applyBorder="1" applyAlignment="1">
      <alignment horizontal="left" vertical="center" wrapText="1"/>
    </xf>
    <xf numFmtId="0" fontId="2" fillId="2" borderId="1" xfId="0" applyFont="1" applyFill="1" applyBorder="1" applyAlignment="1">
      <alignment horizontal="center" vertical="center"/>
    </xf>
    <xf numFmtId="0" fontId="4" fillId="2" borderId="1" xfId="0" applyFont="1" applyFill="1" applyBorder="1" applyAlignment="1">
      <alignment horizontal="left" vertical="center"/>
    </xf>
    <xf numFmtId="44" fontId="2" fillId="2" borderId="1" xfId="4" applyFont="1" applyFill="1" applyBorder="1" applyAlignment="1">
      <alignment horizontal="left" vertical="center" wrapText="1"/>
    </xf>
    <xf numFmtId="49" fontId="4" fillId="2" borderId="1" xfId="0" applyNumberFormat="1" applyFont="1" applyFill="1" applyBorder="1" applyAlignment="1">
      <alignment horizontal="center"/>
    </xf>
    <xf numFmtId="0" fontId="4" fillId="2" borderId="1" xfId="0" applyFont="1" applyFill="1" applyBorder="1" applyAlignment="1">
      <alignment horizontal="right"/>
    </xf>
    <xf numFmtId="44" fontId="2" fillId="2" borderId="1" xfId="0" applyNumberFormat="1" applyFont="1" applyFill="1" applyBorder="1" applyAlignment="1">
      <alignment horizontal="left" vertical="center"/>
    </xf>
    <xf numFmtId="44" fontId="2" fillId="2" borderId="1" xfId="4" applyFont="1" applyFill="1" applyBorder="1" applyAlignment="1">
      <alignment horizontal="center" vertical="center" wrapText="1"/>
    </xf>
    <xf numFmtId="44" fontId="4" fillId="2" borderId="1" xfId="0" applyNumberFormat="1" applyFont="1" applyFill="1" applyBorder="1" applyAlignment="1">
      <alignment horizontal="right"/>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44" fontId="2" fillId="2" borderId="1" xfId="0" applyNumberFormat="1" applyFont="1" applyFill="1" applyBorder="1" applyAlignment="1">
      <alignment horizontal="center" vertical="center" wrapText="1"/>
    </xf>
    <xf numFmtId="44" fontId="0" fillId="0" borderId="0" xfId="0" applyNumberFormat="1"/>
    <xf numFmtId="0" fontId="13" fillId="2" borderId="1" xfId="0" applyFont="1" applyFill="1" applyBorder="1" applyAlignment="1">
      <alignment horizontal="right"/>
    </xf>
    <xf numFmtId="44" fontId="13" fillId="2" borderId="1" xfId="0" applyNumberFormat="1"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center" wrapText="1"/>
    </xf>
    <xf numFmtId="44" fontId="2" fillId="0" borderId="1" xfId="0" applyNumberFormat="1" applyFont="1" applyBorder="1" applyAlignment="1">
      <alignment horizontal="left" vertical="center"/>
    </xf>
    <xf numFmtId="0" fontId="0" fillId="0" borderId="0" xfId="0" applyAlignment="1">
      <alignment horizontal="center" wrapText="1"/>
    </xf>
    <xf numFmtId="0" fontId="14" fillId="0" borderId="0" xfId="0" applyFont="1"/>
    <xf numFmtId="0" fontId="14" fillId="0" borderId="0" xfId="0" applyFont="1" applyAlignment="1">
      <alignment vertical="center"/>
    </xf>
    <xf numFmtId="0" fontId="14" fillId="0" borderId="0" xfId="0" applyFont="1" applyAlignment="1">
      <alignment horizontal="right" vertical="center"/>
    </xf>
    <xf numFmtId="0" fontId="4" fillId="2" borderId="1" xfId="0" applyFont="1" applyFill="1" applyBorder="1"/>
    <xf numFmtId="49" fontId="0" fillId="0" borderId="0" xfId="0" applyNumberFormat="1"/>
    <xf numFmtId="44" fontId="0" fillId="0" borderId="0" xfId="4" applyFont="1"/>
    <xf numFmtId="44" fontId="8" fillId="0" borderId="0" xfId="4" applyFont="1" applyAlignment="1">
      <alignment horizontal="left" vertical="center"/>
    </xf>
    <xf numFmtId="44" fontId="5" fillId="0" borderId="0" xfId="4" applyFont="1" applyAlignment="1">
      <alignment horizontal="left"/>
    </xf>
    <xf numFmtId="44" fontId="5" fillId="0" borderId="0" xfId="4" applyFont="1" applyAlignment="1">
      <alignment horizontal="left" vertical="center"/>
    </xf>
    <xf numFmtId="44" fontId="0" fillId="0" borderId="1" xfId="4" applyFont="1" applyBorder="1"/>
  </cellXfs>
  <cellStyles count="7">
    <cellStyle name="Comma" xfId="6" builtinId="3"/>
    <cellStyle name="Currency" xfId="4" builtinId="4"/>
    <cellStyle name="Normal" xfId="0" builtinId="0"/>
    <cellStyle name="Normal 2" xfId="2" xr:uid="{00000000-0005-0000-0000-000002000000}"/>
    <cellStyle name="Normal 4" xfId="3" xr:uid="{00000000-0005-0000-0000-000003000000}"/>
    <cellStyle name="Normal 5" xfId="1" xr:uid="{00000000-0005-0000-0000-000004000000}"/>
    <cellStyle name="Normal 7"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95"/>
  <sheetViews>
    <sheetView tabSelected="1" zoomScaleNormal="100" workbookViewId="0">
      <pane xSplit="2" ySplit="2" topLeftCell="C3" activePane="bottomRight" state="frozen"/>
      <selection pane="topRight" activeCell="C1" sqref="C1"/>
      <selection pane="bottomLeft" activeCell="A3" sqref="A3"/>
      <selection pane="bottomRight" activeCell="B1" sqref="B1"/>
    </sheetView>
  </sheetViews>
  <sheetFormatPr defaultRowHeight="15.6" x14ac:dyDescent="0.3"/>
  <cols>
    <col min="1" max="1" width="8" customWidth="1"/>
    <col min="2" max="2" width="29" bestFit="1" customWidth="1"/>
    <col min="3" max="4" width="13.8984375" bestFit="1" customWidth="1"/>
    <col min="5" max="5" width="13.69921875" style="50" bestFit="1" customWidth="1"/>
    <col min="6" max="13" width="13.69921875" customWidth="1"/>
    <col min="14" max="14" width="14.8984375" bestFit="1" customWidth="1"/>
    <col min="15" max="15" width="14.69921875" style="21" bestFit="1" customWidth="1"/>
    <col min="17" max="17" width="13.8984375" style="23" bestFit="1" customWidth="1"/>
  </cols>
  <sheetData>
    <row r="1" spans="1:17" ht="33" customHeight="1" x14ac:dyDescent="0.3">
      <c r="A1" s="1"/>
      <c r="B1" s="47" t="s">
        <v>398</v>
      </c>
      <c r="C1" s="46" t="s">
        <v>399</v>
      </c>
    </row>
    <row r="2" spans="1:17" s="11" customFormat="1" ht="31.2" x14ac:dyDescent="0.3">
      <c r="A2" s="35" t="s">
        <v>361</v>
      </c>
      <c r="B2" s="36" t="s">
        <v>0</v>
      </c>
      <c r="C2" s="37" t="s">
        <v>362</v>
      </c>
      <c r="D2" s="37" t="s">
        <v>363</v>
      </c>
      <c r="E2" s="33" t="s">
        <v>364</v>
      </c>
      <c r="F2" s="37" t="s">
        <v>365</v>
      </c>
      <c r="G2" s="37" t="s">
        <v>366</v>
      </c>
      <c r="H2" s="37" t="s">
        <v>367</v>
      </c>
      <c r="I2" s="37" t="s">
        <v>368</v>
      </c>
      <c r="J2" s="37" t="s">
        <v>369</v>
      </c>
      <c r="K2" s="37" t="s">
        <v>370</v>
      </c>
      <c r="L2" s="37" t="s">
        <v>371</v>
      </c>
      <c r="M2" s="37" t="s">
        <v>372</v>
      </c>
      <c r="N2" s="37" t="s">
        <v>373</v>
      </c>
      <c r="O2" s="33" t="s">
        <v>374</v>
      </c>
      <c r="Q2" s="24"/>
    </row>
    <row r="3" spans="1:17" x14ac:dyDescent="0.3">
      <c r="A3" s="2" t="s">
        <v>1</v>
      </c>
      <c r="B3" s="3" t="s">
        <v>2</v>
      </c>
      <c r="C3" s="12">
        <v>29423.03</v>
      </c>
      <c r="D3" s="12">
        <v>60695.94</v>
      </c>
      <c r="E3" s="12">
        <v>0</v>
      </c>
      <c r="F3" s="13">
        <v>68894.28</v>
      </c>
      <c r="G3" s="12">
        <v>0</v>
      </c>
      <c r="H3" s="13">
        <v>32341.74</v>
      </c>
      <c r="I3" s="13">
        <v>70950.259999999995</v>
      </c>
      <c r="J3" s="54">
        <v>38182.39</v>
      </c>
      <c r="K3" s="54">
        <v>38182.39</v>
      </c>
      <c r="L3" s="18"/>
      <c r="M3" s="13"/>
      <c r="N3" s="13"/>
      <c r="O3" s="34">
        <f>SUM(C3:N3)</f>
        <v>338670.03</v>
      </c>
    </row>
    <row r="4" spans="1:17" x14ac:dyDescent="0.3">
      <c r="A4" s="2" t="s">
        <v>3</v>
      </c>
      <c r="B4" s="3" t="s">
        <v>4</v>
      </c>
      <c r="C4" s="12">
        <v>58089.46</v>
      </c>
      <c r="D4" s="12">
        <v>0</v>
      </c>
      <c r="E4" s="15">
        <v>36981.75</v>
      </c>
      <c r="F4" s="13">
        <v>34919.620000000003</v>
      </c>
      <c r="G4" s="13">
        <v>35642.86</v>
      </c>
      <c r="H4" s="13">
        <v>37803.910000000003</v>
      </c>
      <c r="I4" s="13">
        <v>38671.64</v>
      </c>
      <c r="J4" s="54">
        <v>47905.75</v>
      </c>
      <c r="K4" s="54">
        <v>47160.66</v>
      </c>
      <c r="L4" s="14"/>
      <c r="M4" s="13"/>
      <c r="N4" s="13"/>
      <c r="O4" s="34">
        <f t="shared" ref="O4:O67" si="0">SUM(C4:N4)</f>
        <v>337175.65</v>
      </c>
    </row>
    <row r="5" spans="1:17" x14ac:dyDescent="0.3">
      <c r="A5" s="2" t="s">
        <v>5</v>
      </c>
      <c r="B5" s="3" t="s">
        <v>6</v>
      </c>
      <c r="C5" s="12">
        <v>0</v>
      </c>
      <c r="D5" s="12">
        <v>0</v>
      </c>
      <c r="E5" s="12">
        <v>0</v>
      </c>
      <c r="F5" s="12">
        <v>0</v>
      </c>
      <c r="G5" s="12">
        <v>0</v>
      </c>
      <c r="H5" s="12">
        <v>0</v>
      </c>
      <c r="I5" s="13">
        <v>0</v>
      </c>
      <c r="J5" s="54">
        <v>0</v>
      </c>
      <c r="K5" s="54">
        <v>0</v>
      </c>
      <c r="L5" s="13"/>
      <c r="M5" s="13"/>
      <c r="N5" s="13"/>
      <c r="O5" s="34">
        <f t="shared" si="0"/>
        <v>0</v>
      </c>
    </row>
    <row r="6" spans="1:17" x14ac:dyDescent="0.3">
      <c r="A6" s="2" t="s">
        <v>7</v>
      </c>
      <c r="B6" s="3" t="s">
        <v>8</v>
      </c>
      <c r="C6" s="12">
        <v>46177.35</v>
      </c>
      <c r="D6" s="13">
        <v>5853.67</v>
      </c>
      <c r="E6" s="15">
        <v>22289.21</v>
      </c>
      <c r="F6" s="13">
        <v>24834.19</v>
      </c>
      <c r="G6" s="13">
        <v>23237.79</v>
      </c>
      <c r="H6" s="13">
        <v>23531.82</v>
      </c>
      <c r="I6" s="13">
        <v>23385.85</v>
      </c>
      <c r="J6" s="54">
        <v>26636.85</v>
      </c>
      <c r="K6" s="54">
        <v>26830.46</v>
      </c>
      <c r="L6" s="14"/>
      <c r="M6" s="13"/>
      <c r="N6" s="13"/>
      <c r="O6" s="34">
        <f t="shared" si="0"/>
        <v>222777.19</v>
      </c>
    </row>
    <row r="7" spans="1:17" x14ac:dyDescent="0.3">
      <c r="A7" s="2" t="s">
        <v>9</v>
      </c>
      <c r="B7" s="3" t="s">
        <v>10</v>
      </c>
      <c r="C7" s="12">
        <v>57328.93</v>
      </c>
      <c r="D7" s="13">
        <v>59659.87</v>
      </c>
      <c r="E7" s="15">
        <v>60286.84</v>
      </c>
      <c r="F7" s="13">
        <v>43575.62</v>
      </c>
      <c r="G7" s="13">
        <v>51717.05</v>
      </c>
      <c r="H7" s="13">
        <v>53834.27</v>
      </c>
      <c r="I7" s="13">
        <v>54018.27</v>
      </c>
      <c r="J7" s="54">
        <v>62723.87</v>
      </c>
      <c r="K7" s="54">
        <v>63095.81</v>
      </c>
      <c r="L7" s="14"/>
      <c r="M7" s="13"/>
      <c r="N7" s="13"/>
      <c r="O7" s="34">
        <f t="shared" si="0"/>
        <v>506240.53</v>
      </c>
    </row>
    <row r="8" spans="1:17" x14ac:dyDescent="0.3">
      <c r="A8" s="2" t="s">
        <v>11</v>
      </c>
      <c r="B8" s="3" t="s">
        <v>12</v>
      </c>
      <c r="C8" s="12">
        <v>3634.75</v>
      </c>
      <c r="D8" s="13">
        <v>3634.75</v>
      </c>
      <c r="E8" s="15">
        <v>2829.1</v>
      </c>
      <c r="F8" s="13">
        <v>2560.5700000000002</v>
      </c>
      <c r="G8" s="13">
        <v>2727.94</v>
      </c>
      <c r="H8" s="13">
        <v>2727.94</v>
      </c>
      <c r="I8" s="13">
        <v>3152.47</v>
      </c>
      <c r="J8" s="54">
        <v>3152.47</v>
      </c>
      <c r="K8" s="54">
        <v>3084.75</v>
      </c>
      <c r="L8" s="14"/>
      <c r="M8" s="13"/>
      <c r="N8" s="13"/>
      <c r="O8" s="34">
        <f t="shared" si="0"/>
        <v>27504.74</v>
      </c>
    </row>
    <row r="9" spans="1:17" x14ac:dyDescent="0.3">
      <c r="A9" s="2" t="s">
        <v>13</v>
      </c>
      <c r="B9" s="3" t="s">
        <v>14</v>
      </c>
      <c r="C9" s="12">
        <v>17006.29</v>
      </c>
      <c r="D9" s="13">
        <v>18311.63</v>
      </c>
      <c r="E9" s="13">
        <v>17418.41</v>
      </c>
      <c r="F9" s="12">
        <v>0</v>
      </c>
      <c r="G9" s="13">
        <v>36708.14</v>
      </c>
      <c r="H9" s="13">
        <v>18354.07</v>
      </c>
      <c r="I9" s="13">
        <v>21106.48</v>
      </c>
      <c r="J9" s="54">
        <v>21106.47</v>
      </c>
      <c r="K9" s="54">
        <v>21076.12</v>
      </c>
      <c r="L9" s="14"/>
      <c r="M9" s="13"/>
      <c r="N9" s="13"/>
      <c r="O9" s="34">
        <f t="shared" si="0"/>
        <v>171087.61</v>
      </c>
    </row>
    <row r="10" spans="1:17" x14ac:dyDescent="0.3">
      <c r="A10" s="2" t="s">
        <v>15</v>
      </c>
      <c r="B10" s="3" t="s">
        <v>16</v>
      </c>
      <c r="C10" s="12">
        <v>8239.7099999999991</v>
      </c>
      <c r="D10" s="13">
        <v>8239.7099999999991</v>
      </c>
      <c r="E10" s="15">
        <v>9761.4</v>
      </c>
      <c r="F10" s="13">
        <v>9930.86</v>
      </c>
      <c r="G10" s="12">
        <v>0</v>
      </c>
      <c r="H10" s="13">
        <v>19522.8</v>
      </c>
      <c r="I10" s="13">
        <v>11324.15</v>
      </c>
      <c r="J10" s="54">
        <v>11324.15</v>
      </c>
      <c r="K10" s="54">
        <v>11324.15</v>
      </c>
      <c r="L10" s="14"/>
      <c r="M10" s="13"/>
      <c r="N10" s="13"/>
      <c r="O10" s="34">
        <f t="shared" si="0"/>
        <v>89666.929999999978</v>
      </c>
    </row>
    <row r="11" spans="1:17" x14ac:dyDescent="0.3">
      <c r="A11" s="2" t="s">
        <v>17</v>
      </c>
      <c r="B11" s="3" t="s">
        <v>18</v>
      </c>
      <c r="C11" s="12">
        <v>17278.169999999998</v>
      </c>
      <c r="D11" s="13">
        <v>859</v>
      </c>
      <c r="E11" s="15">
        <v>13285.02</v>
      </c>
      <c r="F11" s="13">
        <v>30389.14</v>
      </c>
      <c r="G11" s="13">
        <v>32535.55</v>
      </c>
      <c r="H11" s="13">
        <v>14444.15</v>
      </c>
      <c r="I11" s="13">
        <v>14444.15</v>
      </c>
      <c r="J11" s="54">
        <v>16763.23</v>
      </c>
      <c r="K11" s="54">
        <v>16763.23</v>
      </c>
      <c r="L11" s="14"/>
      <c r="M11" s="13"/>
      <c r="N11" s="13"/>
      <c r="O11" s="34">
        <f t="shared" si="0"/>
        <v>156761.64000000001</v>
      </c>
    </row>
    <row r="12" spans="1:17" x14ac:dyDescent="0.3">
      <c r="A12" s="2" t="s">
        <v>19</v>
      </c>
      <c r="B12" s="3" t="s">
        <v>20</v>
      </c>
      <c r="C12" s="12">
        <v>51030.8</v>
      </c>
      <c r="D12" s="13">
        <v>72342.679999999993</v>
      </c>
      <c r="E12" s="15">
        <v>77797.48</v>
      </c>
      <c r="F12" s="13">
        <v>81447.55</v>
      </c>
      <c r="G12" s="13">
        <v>82550.83</v>
      </c>
      <c r="H12" s="13">
        <v>84327</v>
      </c>
      <c r="I12" s="13">
        <v>84650.19</v>
      </c>
      <c r="J12" s="54">
        <v>96547.76</v>
      </c>
      <c r="K12" s="54">
        <v>84359.84</v>
      </c>
      <c r="L12" s="14"/>
      <c r="M12" s="13"/>
      <c r="N12" s="13"/>
      <c r="O12" s="34">
        <f t="shared" si="0"/>
        <v>715054.13</v>
      </c>
    </row>
    <row r="13" spans="1:17" x14ac:dyDescent="0.3">
      <c r="A13" s="2" t="s">
        <v>21</v>
      </c>
      <c r="B13" s="3" t="s">
        <v>22</v>
      </c>
      <c r="C13" s="12">
        <v>75135.709999999992</v>
      </c>
      <c r="D13" s="13">
        <v>32973.910000000003</v>
      </c>
      <c r="E13" s="15">
        <v>22665.74</v>
      </c>
      <c r="F13" s="13">
        <v>24003.8</v>
      </c>
      <c r="G13" s="13">
        <v>24003.8</v>
      </c>
      <c r="H13" s="13">
        <v>24609.13</v>
      </c>
      <c r="I13" s="13">
        <v>27657.1</v>
      </c>
      <c r="J13" s="54">
        <v>27657.1</v>
      </c>
      <c r="K13" s="54">
        <v>0</v>
      </c>
      <c r="L13" s="14"/>
      <c r="M13" s="13"/>
      <c r="N13" s="13"/>
      <c r="O13" s="34">
        <f t="shared" si="0"/>
        <v>258706.29</v>
      </c>
    </row>
    <row r="14" spans="1:17" x14ac:dyDescent="0.3">
      <c r="A14" s="2" t="s">
        <v>23</v>
      </c>
      <c r="B14" s="3" t="s">
        <v>24</v>
      </c>
      <c r="C14" s="12">
        <v>3445.64</v>
      </c>
      <c r="D14" s="12">
        <v>0</v>
      </c>
      <c r="E14" s="15">
        <v>7843.61</v>
      </c>
      <c r="F14" s="13">
        <v>8507.89</v>
      </c>
      <c r="G14" s="13">
        <v>17433.95</v>
      </c>
      <c r="H14" s="12">
        <v>0</v>
      </c>
      <c r="I14" s="13">
        <v>18968.68</v>
      </c>
      <c r="J14" s="54">
        <v>10442.67</v>
      </c>
      <c r="K14" s="54">
        <v>10351.42</v>
      </c>
      <c r="L14" s="14"/>
      <c r="M14" s="13"/>
      <c r="N14" s="13"/>
      <c r="O14" s="34">
        <f t="shared" si="0"/>
        <v>76993.86</v>
      </c>
    </row>
    <row r="15" spans="1:17" x14ac:dyDescent="0.3">
      <c r="A15" s="2" t="s">
        <v>25</v>
      </c>
      <c r="B15" s="3" t="s">
        <v>26</v>
      </c>
      <c r="C15" s="12">
        <v>77580.160000000003</v>
      </c>
      <c r="D15" s="13">
        <v>181549.7</v>
      </c>
      <c r="E15" s="12">
        <v>0</v>
      </c>
      <c r="F15" s="13">
        <v>69805.759999999995</v>
      </c>
      <c r="G15" s="12">
        <v>0</v>
      </c>
      <c r="H15" s="13">
        <v>100019.15</v>
      </c>
      <c r="I15" s="13">
        <v>0</v>
      </c>
      <c r="J15" s="54">
        <v>0</v>
      </c>
      <c r="K15" s="54">
        <v>114612.57</v>
      </c>
      <c r="L15" s="14"/>
      <c r="M15" s="13"/>
      <c r="N15" s="13"/>
      <c r="O15" s="34">
        <f t="shared" si="0"/>
        <v>543567.34000000008</v>
      </c>
    </row>
    <row r="16" spans="1:17" x14ac:dyDescent="0.3">
      <c r="A16" s="2" t="s">
        <v>27</v>
      </c>
      <c r="B16" s="3" t="s">
        <v>28</v>
      </c>
      <c r="C16" s="12">
        <v>0</v>
      </c>
      <c r="D16" s="13">
        <v>5181.28</v>
      </c>
      <c r="E16" s="15">
        <v>4677.7700000000004</v>
      </c>
      <c r="F16" s="13">
        <v>4169.54</v>
      </c>
      <c r="G16" s="13">
        <v>4999.66</v>
      </c>
      <c r="H16" s="13">
        <v>4996.7299999999996</v>
      </c>
      <c r="I16" s="13">
        <v>4996.7299999999996</v>
      </c>
      <c r="J16" s="54">
        <v>5679.5</v>
      </c>
      <c r="K16" s="54">
        <v>6584.71</v>
      </c>
      <c r="L16" s="14"/>
      <c r="M16" s="13"/>
      <c r="N16" s="13"/>
      <c r="O16" s="34">
        <f t="shared" si="0"/>
        <v>41285.919999999998</v>
      </c>
    </row>
    <row r="17" spans="1:15" x14ac:dyDescent="0.3">
      <c r="A17" s="2" t="s">
        <v>29</v>
      </c>
      <c r="B17" s="3" t="s">
        <v>30</v>
      </c>
      <c r="C17" s="12">
        <v>30624.35</v>
      </c>
      <c r="D17" s="13">
        <v>7974.79</v>
      </c>
      <c r="E17" s="15">
        <v>10707.21</v>
      </c>
      <c r="F17" s="13">
        <v>13753.67</v>
      </c>
      <c r="G17" s="13">
        <v>13149.17</v>
      </c>
      <c r="H17" s="13">
        <v>12239.39</v>
      </c>
      <c r="I17" s="13">
        <v>13421.37</v>
      </c>
      <c r="J17" s="54">
        <v>14303.61</v>
      </c>
      <c r="K17" s="54">
        <v>15180.9</v>
      </c>
      <c r="L17" s="14"/>
      <c r="M17" s="13"/>
      <c r="N17" s="13"/>
      <c r="O17" s="34">
        <f t="shared" si="0"/>
        <v>131354.46</v>
      </c>
    </row>
    <row r="18" spans="1:15" x14ac:dyDescent="0.3">
      <c r="A18" s="2" t="s">
        <v>31</v>
      </c>
      <c r="B18" s="3" t="s">
        <v>32</v>
      </c>
      <c r="C18" s="12">
        <v>79584.100000000006</v>
      </c>
      <c r="D18" s="13">
        <v>7434</v>
      </c>
      <c r="E18" s="15">
        <v>7434</v>
      </c>
      <c r="F18" s="13">
        <v>51117.13</v>
      </c>
      <c r="G18" s="13">
        <v>57093.440000000002</v>
      </c>
      <c r="H18" s="13">
        <v>57768.959999999999</v>
      </c>
      <c r="I18" s="13">
        <v>58674.38</v>
      </c>
      <c r="J18" s="54">
        <v>70079.100000000006</v>
      </c>
      <c r="K18" s="54">
        <v>140772.90999999997</v>
      </c>
      <c r="L18" s="14"/>
      <c r="M18" s="13"/>
      <c r="N18" s="13"/>
      <c r="O18" s="34">
        <f t="shared" si="0"/>
        <v>529958.02</v>
      </c>
    </row>
    <row r="19" spans="1:15" x14ac:dyDescent="0.3">
      <c r="A19" s="2" t="s">
        <v>33</v>
      </c>
      <c r="B19" s="3" t="s">
        <v>34</v>
      </c>
      <c r="C19" s="12">
        <v>44770.27</v>
      </c>
      <c r="D19" s="13">
        <v>10870.96</v>
      </c>
      <c r="E19" s="15">
        <v>37857.49</v>
      </c>
      <c r="F19" s="13">
        <v>39156.239999999998</v>
      </c>
      <c r="G19" s="13">
        <v>42175.22</v>
      </c>
      <c r="H19" s="13">
        <v>82687</v>
      </c>
      <c r="I19" s="13">
        <v>0</v>
      </c>
      <c r="J19" s="54">
        <v>48746.15</v>
      </c>
      <c r="K19" s="54">
        <v>47557</v>
      </c>
      <c r="L19" s="14"/>
      <c r="M19" s="13"/>
      <c r="N19" s="13"/>
      <c r="O19" s="34">
        <f t="shared" si="0"/>
        <v>353820.33</v>
      </c>
    </row>
    <row r="20" spans="1:15" x14ac:dyDescent="0.3">
      <c r="A20" s="2" t="s">
        <v>35</v>
      </c>
      <c r="B20" s="3" t="s">
        <v>36</v>
      </c>
      <c r="C20" s="12">
        <v>82112.44</v>
      </c>
      <c r="D20" s="13">
        <v>2682.75</v>
      </c>
      <c r="E20" s="15">
        <v>28280.5</v>
      </c>
      <c r="F20" s="13">
        <v>26134.2</v>
      </c>
      <c r="G20" s="13">
        <v>34565.17</v>
      </c>
      <c r="H20" s="13">
        <v>35526.69</v>
      </c>
      <c r="I20" s="13">
        <v>36820.410000000003</v>
      </c>
      <c r="J20" s="54">
        <v>39798.51</v>
      </c>
      <c r="K20" s="54">
        <v>41188.17</v>
      </c>
      <c r="L20" s="14"/>
      <c r="M20" s="13"/>
      <c r="N20" s="13"/>
      <c r="O20" s="34">
        <f t="shared" si="0"/>
        <v>327108.83999999997</v>
      </c>
    </row>
    <row r="21" spans="1:15" x14ac:dyDescent="0.3">
      <c r="A21" s="2" t="s">
        <v>37</v>
      </c>
      <c r="B21" s="3" t="s">
        <v>38</v>
      </c>
      <c r="C21" s="12">
        <v>63692.63</v>
      </c>
      <c r="D21" s="13">
        <v>63287.54</v>
      </c>
      <c r="E21" s="15">
        <v>109799.67000000001</v>
      </c>
      <c r="F21" s="13">
        <v>55045.9</v>
      </c>
      <c r="G21" s="13">
        <v>55208.27</v>
      </c>
      <c r="H21" s="13">
        <v>71049.84</v>
      </c>
      <c r="I21" s="13">
        <v>102145.37999999999</v>
      </c>
      <c r="J21" s="54">
        <v>75827.3</v>
      </c>
      <c r="K21" s="54">
        <v>54232.2</v>
      </c>
      <c r="L21" s="14"/>
      <c r="M21" s="13"/>
      <c r="N21" s="13"/>
      <c r="O21" s="34">
        <f t="shared" si="0"/>
        <v>650288.7300000001</v>
      </c>
    </row>
    <row r="22" spans="1:15" x14ac:dyDescent="0.3">
      <c r="A22" s="2" t="s">
        <v>39</v>
      </c>
      <c r="B22" s="3" t="s">
        <v>40</v>
      </c>
      <c r="C22" s="12">
        <v>1483.92</v>
      </c>
      <c r="D22" s="13">
        <v>8221.17</v>
      </c>
      <c r="E22" s="15">
        <v>9167.7099999999991</v>
      </c>
      <c r="F22" s="13">
        <v>8405.17</v>
      </c>
      <c r="G22" s="13">
        <v>8405.17</v>
      </c>
      <c r="H22" s="13">
        <v>8405.17</v>
      </c>
      <c r="I22" s="13">
        <v>9419.51</v>
      </c>
      <c r="J22" s="54">
        <v>9419.51</v>
      </c>
      <c r="K22" s="54">
        <v>9914.89</v>
      </c>
      <c r="L22" s="14"/>
      <c r="M22" s="13"/>
      <c r="N22" s="13"/>
      <c r="O22" s="34">
        <f t="shared" si="0"/>
        <v>72842.22</v>
      </c>
    </row>
    <row r="23" spans="1:15" x14ac:dyDescent="0.3">
      <c r="A23" s="2" t="s">
        <v>41</v>
      </c>
      <c r="B23" s="3" t="s">
        <v>42</v>
      </c>
      <c r="C23" s="12">
        <v>3005.14</v>
      </c>
      <c r="D23" s="13">
        <v>8344.27</v>
      </c>
      <c r="E23" s="15">
        <v>3598.7</v>
      </c>
      <c r="F23" s="12">
        <v>0</v>
      </c>
      <c r="G23" s="13">
        <v>5205.2299999999996</v>
      </c>
      <c r="H23" s="13">
        <v>5592.01</v>
      </c>
      <c r="I23" s="13">
        <v>5649.62</v>
      </c>
      <c r="J23" s="54">
        <v>4759.78</v>
      </c>
      <c r="K23" s="54">
        <v>4759.78</v>
      </c>
      <c r="L23" s="14"/>
      <c r="M23" s="13"/>
      <c r="N23" s="13"/>
      <c r="O23" s="34">
        <f t="shared" si="0"/>
        <v>40914.53</v>
      </c>
    </row>
    <row r="24" spans="1:15" x14ac:dyDescent="0.3">
      <c r="A24" s="2" t="s">
        <v>43</v>
      </c>
      <c r="B24" s="3" t="s">
        <v>44</v>
      </c>
      <c r="C24" s="12">
        <v>26638.720000000001</v>
      </c>
      <c r="D24" s="13">
        <v>24717.08</v>
      </c>
      <c r="E24" s="15">
        <v>28722.560000000001</v>
      </c>
      <c r="F24" s="13">
        <v>29911.4</v>
      </c>
      <c r="G24" s="13">
        <v>30304.76</v>
      </c>
      <c r="H24" s="13">
        <v>31270.69</v>
      </c>
      <c r="I24" s="13">
        <v>37674.32</v>
      </c>
      <c r="J24" s="54">
        <v>36788.019999999997</v>
      </c>
      <c r="K24" s="54">
        <v>35919.120000000003</v>
      </c>
      <c r="L24" s="14"/>
      <c r="M24" s="13"/>
      <c r="N24" s="13"/>
      <c r="O24" s="34">
        <f t="shared" si="0"/>
        <v>281946.67000000004</v>
      </c>
    </row>
    <row r="25" spans="1:15" x14ac:dyDescent="0.3">
      <c r="A25" s="2" t="s">
        <v>45</v>
      </c>
      <c r="B25" s="3" t="s">
        <v>46</v>
      </c>
      <c r="C25" s="12">
        <v>52896.97</v>
      </c>
      <c r="D25" s="13">
        <v>51245.01</v>
      </c>
      <c r="E25" s="15">
        <v>37854.230000000003</v>
      </c>
      <c r="F25" s="13">
        <v>33097.879999999997</v>
      </c>
      <c r="G25" s="13">
        <v>30656.21</v>
      </c>
      <c r="H25" s="13">
        <v>35874.49</v>
      </c>
      <c r="I25" s="13">
        <v>41763.86</v>
      </c>
      <c r="J25" s="54">
        <v>45119.49</v>
      </c>
      <c r="K25" s="54">
        <v>39194.129999999997</v>
      </c>
      <c r="L25" s="14"/>
      <c r="M25" s="13"/>
      <c r="N25" s="13"/>
      <c r="O25" s="34">
        <f t="shared" si="0"/>
        <v>367702.27</v>
      </c>
    </row>
    <row r="26" spans="1:15" x14ac:dyDescent="0.3">
      <c r="A26" s="2" t="s">
        <v>47</v>
      </c>
      <c r="B26" s="3" t="s">
        <v>48</v>
      </c>
      <c r="C26" s="12">
        <v>215436.53</v>
      </c>
      <c r="D26" s="13">
        <v>11948.01</v>
      </c>
      <c r="E26" s="12">
        <v>0</v>
      </c>
      <c r="F26" s="13">
        <v>61719.43</v>
      </c>
      <c r="G26" s="13">
        <v>63811.56</v>
      </c>
      <c r="H26" s="13">
        <v>129593.94</v>
      </c>
      <c r="I26" s="13">
        <v>76372.17</v>
      </c>
      <c r="J26" s="54">
        <v>77250.98</v>
      </c>
      <c r="K26" s="54">
        <v>0</v>
      </c>
      <c r="L26" s="14"/>
      <c r="M26" s="13"/>
      <c r="N26" s="13"/>
      <c r="O26" s="34">
        <f t="shared" si="0"/>
        <v>636132.62</v>
      </c>
    </row>
    <row r="27" spans="1:15" x14ac:dyDescent="0.3">
      <c r="A27" s="2" t="s">
        <v>49</v>
      </c>
      <c r="B27" s="3" t="s">
        <v>50</v>
      </c>
      <c r="C27" s="12">
        <v>0</v>
      </c>
      <c r="D27" s="13">
        <v>3096.92</v>
      </c>
      <c r="E27" s="15">
        <v>2119.0300000000002</v>
      </c>
      <c r="F27" s="12">
        <v>0</v>
      </c>
      <c r="G27" s="13">
        <v>1893.19</v>
      </c>
      <c r="H27" s="13">
        <v>1893.19</v>
      </c>
      <c r="I27" s="13">
        <v>1893.19</v>
      </c>
      <c r="J27" s="54">
        <v>2159.2600000000002</v>
      </c>
      <c r="K27" s="54">
        <v>4318.5200000000004</v>
      </c>
      <c r="L27" s="14"/>
      <c r="M27" s="13"/>
      <c r="N27" s="13"/>
      <c r="O27" s="34">
        <f t="shared" si="0"/>
        <v>17373.300000000003</v>
      </c>
    </row>
    <row r="28" spans="1:15" x14ac:dyDescent="0.3">
      <c r="A28" s="2" t="s">
        <v>51</v>
      </c>
      <c r="B28" s="3" t="s">
        <v>52</v>
      </c>
      <c r="C28" s="12">
        <v>20648.22</v>
      </c>
      <c r="D28" s="13">
        <v>20704.650000000001</v>
      </c>
      <c r="E28" s="15">
        <v>7612.54</v>
      </c>
      <c r="F28" s="13">
        <v>18541.39</v>
      </c>
      <c r="G28" s="13">
        <v>18963.82</v>
      </c>
      <c r="H28" s="13">
        <v>19535.57</v>
      </c>
      <c r="I28" s="13">
        <v>20194.599999999999</v>
      </c>
      <c r="J28" s="54">
        <v>48769.1</v>
      </c>
      <c r="K28" s="54">
        <v>24735.35</v>
      </c>
      <c r="L28" s="14"/>
      <c r="M28" s="13"/>
      <c r="N28" s="13"/>
      <c r="O28" s="34">
        <f t="shared" si="0"/>
        <v>199705.24000000002</v>
      </c>
    </row>
    <row r="29" spans="1:15" x14ac:dyDescent="0.3">
      <c r="A29" s="2" t="s">
        <v>53</v>
      </c>
      <c r="B29" s="3" t="s">
        <v>54</v>
      </c>
      <c r="C29" s="12">
        <v>0</v>
      </c>
      <c r="D29" s="13">
        <v>28488.16</v>
      </c>
      <c r="E29" s="13">
        <v>28764.57</v>
      </c>
      <c r="F29" s="13">
        <v>15139.13</v>
      </c>
      <c r="G29" s="13">
        <v>35402.480000000003</v>
      </c>
      <c r="H29" s="13">
        <v>17566.57</v>
      </c>
      <c r="I29" s="13">
        <v>26311.78</v>
      </c>
      <c r="J29" s="54">
        <v>0</v>
      </c>
      <c r="K29" s="54">
        <v>22290.37</v>
      </c>
      <c r="L29" s="14"/>
      <c r="M29" s="13"/>
      <c r="N29" s="13"/>
      <c r="O29" s="34">
        <f t="shared" si="0"/>
        <v>173963.06</v>
      </c>
    </row>
    <row r="30" spans="1:15" x14ac:dyDescent="0.3">
      <c r="A30" s="2" t="s">
        <v>55</v>
      </c>
      <c r="B30" s="3" t="s">
        <v>56</v>
      </c>
      <c r="C30" s="12">
        <v>44048.639999999999</v>
      </c>
      <c r="D30" s="13">
        <v>5419.64</v>
      </c>
      <c r="E30" s="15">
        <v>83717.2</v>
      </c>
      <c r="F30" s="13">
        <v>43110.61</v>
      </c>
      <c r="G30" s="12">
        <v>0</v>
      </c>
      <c r="H30" s="13">
        <v>43691.19</v>
      </c>
      <c r="I30" s="13">
        <v>42758.99</v>
      </c>
      <c r="J30" s="54">
        <v>69393.37</v>
      </c>
      <c r="K30" s="54">
        <v>54683.69</v>
      </c>
      <c r="L30" s="14"/>
      <c r="M30" s="13"/>
      <c r="N30" s="13"/>
      <c r="O30" s="34">
        <f t="shared" si="0"/>
        <v>386823.32999999996</v>
      </c>
    </row>
    <row r="31" spans="1:15" x14ac:dyDescent="0.3">
      <c r="A31" s="2" t="s">
        <v>57</v>
      </c>
      <c r="B31" s="3" t="s">
        <v>58</v>
      </c>
      <c r="C31" s="12">
        <v>0</v>
      </c>
      <c r="D31" s="13">
        <v>6511.86</v>
      </c>
      <c r="E31" s="15">
        <v>44553.29</v>
      </c>
      <c r="F31" s="13">
        <v>33014.229999999996</v>
      </c>
      <c r="G31" s="13">
        <v>21974.23</v>
      </c>
      <c r="H31" s="12">
        <v>0</v>
      </c>
      <c r="I31" s="13">
        <v>48665.19</v>
      </c>
      <c r="J31" s="54">
        <v>33612.93</v>
      </c>
      <c r="K31" s="54">
        <v>0</v>
      </c>
      <c r="L31" s="14"/>
      <c r="M31" s="13"/>
      <c r="N31" s="13"/>
      <c r="O31" s="34">
        <f t="shared" si="0"/>
        <v>188331.72999999998</v>
      </c>
    </row>
    <row r="32" spans="1:15" x14ac:dyDescent="0.3">
      <c r="A32" s="2" t="s">
        <v>59</v>
      </c>
      <c r="B32" s="3" t="s">
        <v>60</v>
      </c>
      <c r="C32" s="12">
        <v>47667.58</v>
      </c>
      <c r="D32" s="13">
        <v>13856.47</v>
      </c>
      <c r="E32" s="12">
        <v>0</v>
      </c>
      <c r="F32" s="13">
        <v>38289.279999999999</v>
      </c>
      <c r="G32" s="12">
        <v>0</v>
      </c>
      <c r="H32" s="13">
        <v>38494.839999999997</v>
      </c>
      <c r="I32" s="13">
        <v>0</v>
      </c>
      <c r="J32" s="54">
        <v>23059.25</v>
      </c>
      <c r="K32" s="54">
        <v>23945.57</v>
      </c>
      <c r="L32" s="14"/>
      <c r="M32" s="13"/>
      <c r="N32" s="13"/>
      <c r="O32" s="34">
        <f t="shared" si="0"/>
        <v>185312.99</v>
      </c>
    </row>
    <row r="33" spans="1:15" x14ac:dyDescent="0.3">
      <c r="A33" s="2" t="s">
        <v>61</v>
      </c>
      <c r="B33" s="3" t="s">
        <v>62</v>
      </c>
      <c r="C33" s="12">
        <v>0</v>
      </c>
      <c r="D33" s="12">
        <v>0</v>
      </c>
      <c r="E33" s="15">
        <v>6282.58</v>
      </c>
      <c r="F33" s="13">
        <v>15712.84</v>
      </c>
      <c r="G33" s="12">
        <v>0</v>
      </c>
      <c r="H33" s="13">
        <v>7856.42</v>
      </c>
      <c r="I33" s="13">
        <v>0</v>
      </c>
      <c r="J33" s="54">
        <v>16357.5</v>
      </c>
      <c r="K33" s="54">
        <v>9755.3799999999992</v>
      </c>
      <c r="L33" s="14"/>
      <c r="M33" s="13"/>
      <c r="N33" s="13"/>
      <c r="O33" s="34">
        <f t="shared" si="0"/>
        <v>55964.719999999994</v>
      </c>
    </row>
    <row r="34" spans="1:15" x14ac:dyDescent="0.3">
      <c r="A34" s="2" t="s">
        <v>63</v>
      </c>
      <c r="B34" s="3" t="s">
        <v>64</v>
      </c>
      <c r="C34" s="12">
        <v>38930.480000000003</v>
      </c>
      <c r="D34" s="13">
        <v>37096.800000000003</v>
      </c>
      <c r="E34" s="15">
        <v>35071.339999999997</v>
      </c>
      <c r="F34" s="13">
        <v>35591</v>
      </c>
      <c r="G34" s="12">
        <v>0</v>
      </c>
      <c r="H34" s="12">
        <v>0</v>
      </c>
      <c r="I34" s="13">
        <v>130169.53</v>
      </c>
      <c r="J34" s="54">
        <v>43752.65</v>
      </c>
      <c r="K34" s="54">
        <v>0</v>
      </c>
      <c r="L34" s="14"/>
      <c r="M34" s="13"/>
      <c r="N34" s="13"/>
      <c r="O34" s="34">
        <f t="shared" si="0"/>
        <v>320611.80000000005</v>
      </c>
    </row>
    <row r="35" spans="1:15" x14ac:dyDescent="0.3">
      <c r="A35" s="2" t="s">
        <v>65</v>
      </c>
      <c r="B35" s="3" t="s">
        <v>66</v>
      </c>
      <c r="C35" s="12">
        <v>5301.88</v>
      </c>
      <c r="D35" s="13">
        <v>4606.75</v>
      </c>
      <c r="E35" s="12">
        <v>0</v>
      </c>
      <c r="F35" s="13">
        <v>22993.67</v>
      </c>
      <c r="G35" s="13">
        <v>49099.47</v>
      </c>
      <c r="H35" s="13">
        <v>24535.46</v>
      </c>
      <c r="I35" s="13">
        <v>0</v>
      </c>
      <c r="J35" s="54">
        <v>57820.75</v>
      </c>
      <c r="K35" s="54">
        <v>28786.83</v>
      </c>
      <c r="L35" s="14"/>
      <c r="M35" s="13"/>
      <c r="N35" s="13"/>
      <c r="O35" s="34">
        <f t="shared" si="0"/>
        <v>193144.81</v>
      </c>
    </row>
    <row r="36" spans="1:15" x14ac:dyDescent="0.3">
      <c r="A36" s="2" t="s">
        <v>67</v>
      </c>
      <c r="B36" s="3" t="s">
        <v>68</v>
      </c>
      <c r="C36" s="12">
        <v>94608.01999999999</v>
      </c>
      <c r="D36" s="13">
        <v>2264.75</v>
      </c>
      <c r="E36" s="15">
        <v>41424.050000000003</v>
      </c>
      <c r="F36" s="13">
        <v>40862.69</v>
      </c>
      <c r="G36" s="13">
        <v>82294.459999999992</v>
      </c>
      <c r="H36" s="12">
        <v>0</v>
      </c>
      <c r="I36" s="13">
        <v>40504.550000000003</v>
      </c>
      <c r="J36" s="54">
        <v>51250.59</v>
      </c>
      <c r="K36" s="54">
        <v>51534.92</v>
      </c>
      <c r="L36" s="14"/>
      <c r="M36" s="13"/>
      <c r="N36" s="13"/>
      <c r="O36" s="34">
        <f t="shared" si="0"/>
        <v>404744.02999999997</v>
      </c>
    </row>
    <row r="37" spans="1:15" x14ac:dyDescent="0.3">
      <c r="A37" s="2" t="s">
        <v>69</v>
      </c>
      <c r="B37" s="3" t="s">
        <v>70</v>
      </c>
      <c r="C37" s="12">
        <v>48408.47</v>
      </c>
      <c r="D37" s="13">
        <v>3846.81</v>
      </c>
      <c r="E37" s="15">
        <v>13090.1</v>
      </c>
      <c r="F37" s="13">
        <v>13100.8</v>
      </c>
      <c r="G37" s="13">
        <v>13803.83</v>
      </c>
      <c r="H37" s="13">
        <v>13809.73</v>
      </c>
      <c r="I37" s="13">
        <v>15347.17</v>
      </c>
      <c r="J37" s="54">
        <v>19484.04</v>
      </c>
      <c r="K37" s="54">
        <v>18654.759999999998</v>
      </c>
      <c r="L37" s="14"/>
      <c r="M37" s="13"/>
      <c r="N37" s="13"/>
      <c r="O37" s="34">
        <f t="shared" si="0"/>
        <v>159545.71</v>
      </c>
    </row>
    <row r="38" spans="1:15" x14ac:dyDescent="0.3">
      <c r="A38" s="2" t="s">
        <v>71</v>
      </c>
      <c r="B38" s="3" t="s">
        <v>72</v>
      </c>
      <c r="C38" s="12">
        <v>0</v>
      </c>
      <c r="D38" s="13">
        <v>127614</v>
      </c>
      <c r="E38" s="13">
        <v>96619.21</v>
      </c>
      <c r="F38" s="13">
        <v>100938</v>
      </c>
      <c r="G38" s="13">
        <v>109696.04</v>
      </c>
      <c r="H38" s="13">
        <v>108065.67</v>
      </c>
      <c r="I38" s="13">
        <v>109618.89</v>
      </c>
      <c r="J38" s="54">
        <v>132567.84</v>
      </c>
      <c r="K38" s="54">
        <v>133389.41</v>
      </c>
      <c r="L38" s="14"/>
      <c r="M38" s="13"/>
      <c r="N38" s="13"/>
      <c r="O38" s="34">
        <f t="shared" si="0"/>
        <v>918509.06</v>
      </c>
    </row>
    <row r="39" spans="1:15" x14ac:dyDescent="0.3">
      <c r="A39" s="2" t="s">
        <v>73</v>
      </c>
      <c r="B39" s="3" t="s">
        <v>74</v>
      </c>
      <c r="C39" s="12">
        <v>135696.4</v>
      </c>
      <c r="D39" s="13">
        <v>9372.61</v>
      </c>
      <c r="E39" s="13">
        <v>44209.15</v>
      </c>
      <c r="F39" s="13">
        <v>49272.28</v>
      </c>
      <c r="G39" s="13">
        <v>52187</v>
      </c>
      <c r="H39" s="13">
        <v>50882.61</v>
      </c>
      <c r="I39" s="13">
        <v>51977.73</v>
      </c>
      <c r="J39" s="54">
        <v>61976.08</v>
      </c>
      <c r="K39" s="54">
        <v>62671.839999999997</v>
      </c>
      <c r="L39" s="14"/>
      <c r="M39" s="13"/>
      <c r="N39" s="13"/>
      <c r="O39" s="34">
        <f t="shared" si="0"/>
        <v>518245.69999999995</v>
      </c>
    </row>
    <row r="40" spans="1:15" x14ac:dyDescent="0.3">
      <c r="A40" s="2" t="s">
        <v>75</v>
      </c>
      <c r="B40" s="3" t="s">
        <v>76</v>
      </c>
      <c r="C40" s="12">
        <v>113685.41</v>
      </c>
      <c r="D40" s="13">
        <v>1807.74</v>
      </c>
      <c r="E40" s="15">
        <v>50788.21</v>
      </c>
      <c r="F40" s="13">
        <v>50263.45</v>
      </c>
      <c r="G40" s="13">
        <v>51982.5</v>
      </c>
      <c r="H40" s="13">
        <v>51294.85</v>
      </c>
      <c r="I40" s="13">
        <v>51420.21</v>
      </c>
      <c r="J40" s="54">
        <v>0</v>
      </c>
      <c r="K40" s="54">
        <v>170355.27</v>
      </c>
      <c r="L40" s="14"/>
      <c r="M40" s="13"/>
      <c r="N40" s="13"/>
      <c r="O40" s="34">
        <f t="shared" si="0"/>
        <v>541597.64</v>
      </c>
    </row>
    <row r="41" spans="1:15" x14ac:dyDescent="0.3">
      <c r="A41" s="2" t="s">
        <v>77</v>
      </c>
      <c r="B41" s="3" t="s">
        <v>78</v>
      </c>
      <c r="C41" s="12">
        <v>64531.270000000004</v>
      </c>
      <c r="D41" s="12">
        <v>0</v>
      </c>
      <c r="E41" s="15">
        <v>33094.69</v>
      </c>
      <c r="F41" s="13">
        <v>31012.97</v>
      </c>
      <c r="G41" s="13">
        <v>56940.2</v>
      </c>
      <c r="H41" s="13">
        <v>29996.23</v>
      </c>
      <c r="I41" s="13">
        <v>0</v>
      </c>
      <c r="J41" s="54">
        <v>35144.14</v>
      </c>
      <c r="K41" s="54">
        <v>44869.98</v>
      </c>
      <c r="L41" s="14"/>
      <c r="M41" s="13"/>
      <c r="N41" s="13"/>
      <c r="O41" s="34">
        <f t="shared" si="0"/>
        <v>295589.48</v>
      </c>
    </row>
    <row r="42" spans="1:15" x14ac:dyDescent="0.3">
      <c r="A42" s="2" t="s">
        <v>79</v>
      </c>
      <c r="B42" s="3" t="s">
        <v>80</v>
      </c>
      <c r="C42" s="12">
        <v>4492.71</v>
      </c>
      <c r="D42" s="13">
        <v>5897.13</v>
      </c>
      <c r="E42" s="15">
        <v>4228.8</v>
      </c>
      <c r="F42" s="13">
        <v>3859.52</v>
      </c>
      <c r="G42" s="13">
        <v>4991.78</v>
      </c>
      <c r="H42" s="13">
        <v>4807.78</v>
      </c>
      <c r="I42" s="13">
        <v>4807.8</v>
      </c>
      <c r="J42" s="54">
        <v>11856.08</v>
      </c>
      <c r="K42" s="54"/>
      <c r="L42" s="14"/>
      <c r="M42" s="13"/>
      <c r="N42" s="13"/>
      <c r="O42" s="34">
        <f t="shared" si="0"/>
        <v>44941.599999999999</v>
      </c>
    </row>
    <row r="43" spans="1:15" x14ac:dyDescent="0.3">
      <c r="A43" s="2" t="s">
        <v>81</v>
      </c>
      <c r="B43" s="3" t="s">
        <v>82</v>
      </c>
      <c r="C43" s="12">
        <v>31345.5</v>
      </c>
      <c r="D43" s="13">
        <v>30700.31</v>
      </c>
      <c r="E43" s="15">
        <v>30629.53</v>
      </c>
      <c r="F43" s="13">
        <v>33094.339999999997</v>
      </c>
      <c r="G43" s="13">
        <v>34257.599999999999</v>
      </c>
      <c r="H43" s="13">
        <v>136843</v>
      </c>
      <c r="I43" s="13">
        <v>-68475.570000000007</v>
      </c>
      <c r="J43" s="54">
        <v>38699.279999999999</v>
      </c>
      <c r="K43" s="54">
        <v>35951.07</v>
      </c>
      <c r="L43" s="14"/>
      <c r="M43" s="13"/>
      <c r="N43" s="13"/>
      <c r="O43" s="34">
        <f t="shared" si="0"/>
        <v>303045.06</v>
      </c>
    </row>
    <row r="44" spans="1:15" x14ac:dyDescent="0.3">
      <c r="A44" s="2" t="s">
        <v>83</v>
      </c>
      <c r="B44" s="3" t="s">
        <v>84</v>
      </c>
      <c r="C44" s="12">
        <v>13370.57</v>
      </c>
      <c r="D44" s="12">
        <v>0</v>
      </c>
      <c r="E44" s="15">
        <v>32181.05</v>
      </c>
      <c r="F44" s="13">
        <v>109587.70999999999</v>
      </c>
      <c r="G44" s="12">
        <v>0</v>
      </c>
      <c r="H44" s="13">
        <v>116426.77</v>
      </c>
      <c r="I44" s="13">
        <v>75185.070000000007</v>
      </c>
      <c r="J44" s="54">
        <v>72969.11</v>
      </c>
      <c r="K44" s="54"/>
      <c r="L44" s="14"/>
      <c r="M44" s="13"/>
      <c r="N44" s="13"/>
      <c r="O44" s="34">
        <f t="shared" si="0"/>
        <v>419720.27999999997</v>
      </c>
    </row>
    <row r="45" spans="1:15" x14ac:dyDescent="0.3">
      <c r="A45" s="2" t="s">
        <v>85</v>
      </c>
      <c r="B45" s="3" t="s">
        <v>86</v>
      </c>
      <c r="C45" s="12">
        <v>0</v>
      </c>
      <c r="D45" s="12">
        <v>0</v>
      </c>
      <c r="E45" s="12">
        <v>0</v>
      </c>
      <c r="F45" s="13">
        <v>18375.330000000002</v>
      </c>
      <c r="G45" s="12">
        <v>0</v>
      </c>
      <c r="H45" s="13">
        <v>61786.41</v>
      </c>
      <c r="I45" s="13">
        <v>0</v>
      </c>
      <c r="J45" s="54">
        <v>17118.560000000001</v>
      </c>
      <c r="K45" s="54">
        <v>43619.16</v>
      </c>
      <c r="L45" s="14"/>
      <c r="M45" s="13"/>
      <c r="N45" s="13"/>
      <c r="O45" s="34">
        <f t="shared" si="0"/>
        <v>140899.46000000002</v>
      </c>
    </row>
    <row r="46" spans="1:15" x14ac:dyDescent="0.3">
      <c r="A46" s="2" t="s">
        <v>87</v>
      </c>
      <c r="B46" s="3" t="s">
        <v>88</v>
      </c>
      <c r="C46" s="12">
        <v>55688.98</v>
      </c>
      <c r="D46" s="13">
        <v>8154.38</v>
      </c>
      <c r="E46" s="15">
        <v>31835.99</v>
      </c>
      <c r="F46" s="13">
        <v>31996.93</v>
      </c>
      <c r="G46" s="13">
        <v>33334.99</v>
      </c>
      <c r="H46" s="13">
        <v>32566.43</v>
      </c>
      <c r="I46" s="13">
        <v>39211.550000000003</v>
      </c>
      <c r="J46" s="54">
        <v>38633.74</v>
      </c>
      <c r="K46" s="54">
        <v>38945.550000000003</v>
      </c>
      <c r="L46" s="14"/>
      <c r="M46" s="13"/>
      <c r="N46" s="13"/>
      <c r="O46" s="34">
        <f t="shared" si="0"/>
        <v>310368.53999999998</v>
      </c>
    </row>
    <row r="47" spans="1:15" x14ac:dyDescent="0.3">
      <c r="A47" s="2" t="s">
        <v>89</v>
      </c>
      <c r="B47" s="3" t="s">
        <v>90</v>
      </c>
      <c r="C47" s="12">
        <v>26145.15</v>
      </c>
      <c r="D47" s="13">
        <v>29121.96</v>
      </c>
      <c r="E47" s="15">
        <v>22341.51</v>
      </c>
      <c r="F47" s="13">
        <v>21301.16</v>
      </c>
      <c r="G47" s="13">
        <v>24615.24</v>
      </c>
      <c r="H47" s="13">
        <v>25196.43</v>
      </c>
      <c r="I47" s="13">
        <v>0</v>
      </c>
      <c r="J47" s="54">
        <v>59679.97</v>
      </c>
      <c r="K47" s="54">
        <v>31417.119999999999</v>
      </c>
      <c r="L47" s="14"/>
      <c r="M47" s="13"/>
      <c r="N47" s="13"/>
      <c r="O47" s="34">
        <f t="shared" si="0"/>
        <v>239818.54</v>
      </c>
    </row>
    <row r="48" spans="1:15" x14ac:dyDescent="0.3">
      <c r="A48" s="2" t="s">
        <v>91</v>
      </c>
      <c r="B48" s="3" t="s">
        <v>92</v>
      </c>
      <c r="C48" s="12">
        <v>0</v>
      </c>
      <c r="D48" s="13">
        <v>66475.58</v>
      </c>
      <c r="E48" s="15">
        <v>143769.81</v>
      </c>
      <c r="F48" s="13">
        <v>75508.2</v>
      </c>
      <c r="G48" s="13">
        <v>75383.199999999997</v>
      </c>
      <c r="H48" s="13">
        <v>74656.570000000007</v>
      </c>
      <c r="I48" s="13">
        <v>88366.71</v>
      </c>
      <c r="J48" s="54">
        <v>82379.360000000001</v>
      </c>
      <c r="K48" s="54">
        <v>87204.51</v>
      </c>
      <c r="L48" s="14"/>
      <c r="M48" s="13"/>
      <c r="N48" s="13"/>
      <c r="O48" s="34">
        <f t="shared" si="0"/>
        <v>693743.94000000006</v>
      </c>
    </row>
    <row r="49" spans="1:15" x14ac:dyDescent="0.3">
      <c r="A49" s="2" t="s">
        <v>93</v>
      </c>
      <c r="B49" s="3" t="s">
        <v>94</v>
      </c>
      <c r="C49" s="12">
        <v>8142.84</v>
      </c>
      <c r="D49" s="13">
        <v>7774.83</v>
      </c>
      <c r="E49" s="15">
        <v>8563.4</v>
      </c>
      <c r="F49" s="13">
        <v>7982.82</v>
      </c>
      <c r="G49" s="13">
        <v>7982.82</v>
      </c>
      <c r="H49" s="13">
        <v>7982.6</v>
      </c>
      <c r="I49" s="13">
        <v>10140.6</v>
      </c>
      <c r="J49" s="54">
        <v>10130.17</v>
      </c>
      <c r="K49" s="54">
        <v>10130.17</v>
      </c>
      <c r="L49" s="14"/>
      <c r="M49" s="13"/>
      <c r="N49" s="13"/>
      <c r="O49" s="34">
        <f t="shared" si="0"/>
        <v>78830.25</v>
      </c>
    </row>
    <row r="50" spans="1:15" x14ac:dyDescent="0.3">
      <c r="A50" s="2" t="s">
        <v>95</v>
      </c>
      <c r="B50" s="3" t="s">
        <v>96</v>
      </c>
      <c r="C50" s="12">
        <v>0</v>
      </c>
      <c r="D50" s="13">
        <v>14194.19</v>
      </c>
      <c r="E50" s="15">
        <v>10464.629999999999</v>
      </c>
      <c r="F50" s="13">
        <v>10462.25</v>
      </c>
      <c r="G50" s="13">
        <v>11415.41</v>
      </c>
      <c r="H50" s="13">
        <v>11597.17</v>
      </c>
      <c r="I50" s="13">
        <v>11966.17</v>
      </c>
      <c r="J50" s="54">
        <v>13999.53</v>
      </c>
      <c r="K50" s="54">
        <v>18750.580000000002</v>
      </c>
      <c r="L50" s="14"/>
      <c r="M50" s="13"/>
      <c r="N50" s="13"/>
      <c r="O50" s="34">
        <f t="shared" si="0"/>
        <v>102849.93</v>
      </c>
    </row>
    <row r="51" spans="1:15" x14ac:dyDescent="0.3">
      <c r="A51" s="2" t="s">
        <v>97</v>
      </c>
      <c r="B51" s="3" t="s">
        <v>98</v>
      </c>
      <c r="C51" s="12">
        <v>18216.030000000002</v>
      </c>
      <c r="D51" s="12">
        <v>0</v>
      </c>
      <c r="E51" s="15">
        <v>9659.9000000000015</v>
      </c>
      <c r="F51" s="13">
        <v>3639.13</v>
      </c>
      <c r="G51" s="13">
        <v>6097.62</v>
      </c>
      <c r="H51" s="13">
        <v>7009.39</v>
      </c>
      <c r="I51" s="13">
        <v>7009.4</v>
      </c>
      <c r="J51" s="54">
        <v>7860.09</v>
      </c>
      <c r="K51" s="54">
        <v>7860.09</v>
      </c>
      <c r="L51" s="14"/>
      <c r="M51" s="13"/>
      <c r="N51" s="13"/>
      <c r="O51" s="34">
        <f t="shared" si="0"/>
        <v>67351.650000000009</v>
      </c>
    </row>
    <row r="52" spans="1:15" x14ac:dyDescent="0.3">
      <c r="A52" s="2" t="s">
        <v>99</v>
      </c>
      <c r="B52" s="3" t="s">
        <v>100</v>
      </c>
      <c r="C52" s="12">
        <v>0</v>
      </c>
      <c r="D52" s="13">
        <v>12221.29</v>
      </c>
      <c r="E52" s="13">
        <v>21719.23</v>
      </c>
      <c r="F52" s="12">
        <v>0</v>
      </c>
      <c r="G52" s="13">
        <v>14105.36</v>
      </c>
      <c r="H52" s="13">
        <v>28210.7</v>
      </c>
      <c r="I52" s="13">
        <v>0</v>
      </c>
      <c r="J52" s="54">
        <v>15803.17</v>
      </c>
      <c r="K52" s="54">
        <v>15802.61</v>
      </c>
      <c r="L52" s="14"/>
      <c r="M52" s="13"/>
      <c r="N52" s="13"/>
      <c r="O52" s="34">
        <f t="shared" si="0"/>
        <v>107862.36</v>
      </c>
    </row>
    <row r="53" spans="1:15" x14ac:dyDescent="0.3">
      <c r="A53" s="2" t="s">
        <v>101</v>
      </c>
      <c r="B53" s="3" t="s">
        <v>102</v>
      </c>
      <c r="C53" s="12">
        <v>2461.52</v>
      </c>
      <c r="D53" s="13">
        <v>2981.42</v>
      </c>
      <c r="E53" s="15">
        <v>20073.21</v>
      </c>
      <c r="F53" s="13">
        <v>22049.72</v>
      </c>
      <c r="G53" s="13">
        <v>23454.15</v>
      </c>
      <c r="H53" s="13">
        <v>23454.15</v>
      </c>
      <c r="I53" s="13">
        <v>26766.53</v>
      </c>
      <c r="J53" s="54">
        <v>28006.62</v>
      </c>
      <c r="K53" s="54">
        <v>27603.78</v>
      </c>
      <c r="L53" s="14"/>
      <c r="M53" s="13"/>
      <c r="N53" s="13"/>
      <c r="O53" s="34">
        <f t="shared" si="0"/>
        <v>176851.1</v>
      </c>
    </row>
    <row r="54" spans="1:15" x14ac:dyDescent="0.3">
      <c r="A54" s="2" t="s">
        <v>103</v>
      </c>
      <c r="B54" s="3" t="s">
        <v>104</v>
      </c>
      <c r="C54" s="12">
        <v>13334.14</v>
      </c>
      <c r="D54" s="12">
        <v>0</v>
      </c>
      <c r="E54" s="13">
        <v>11478.38</v>
      </c>
      <c r="F54" s="13">
        <v>16119.55</v>
      </c>
      <c r="G54" s="13">
        <v>17512.07</v>
      </c>
      <c r="H54" s="13">
        <v>16317.97</v>
      </c>
      <c r="I54" s="13">
        <v>16643.98</v>
      </c>
      <c r="J54" s="54">
        <v>19780.509999999998</v>
      </c>
      <c r="K54" s="54">
        <v>19756.82</v>
      </c>
      <c r="L54" s="14"/>
      <c r="M54" s="13"/>
      <c r="N54" s="13"/>
      <c r="O54" s="34">
        <f t="shared" si="0"/>
        <v>130943.41999999998</v>
      </c>
    </row>
    <row r="55" spans="1:15" x14ac:dyDescent="0.3">
      <c r="A55" s="2" t="s">
        <v>105</v>
      </c>
      <c r="B55" s="3" t="s">
        <v>106</v>
      </c>
      <c r="C55" s="12">
        <v>0</v>
      </c>
      <c r="D55" s="13">
        <v>3707.22</v>
      </c>
      <c r="E55" s="12">
        <v>0</v>
      </c>
      <c r="F55" s="13">
        <v>11660.849999999999</v>
      </c>
      <c r="G55" s="13">
        <v>13682.49</v>
      </c>
      <c r="H55" s="12">
        <v>0</v>
      </c>
      <c r="I55" s="13">
        <v>14881.33</v>
      </c>
      <c r="J55" s="54">
        <v>8050.89</v>
      </c>
      <c r="K55" s="54">
        <v>-8050.89</v>
      </c>
      <c r="L55" s="14"/>
      <c r="M55" s="13"/>
      <c r="N55" s="13"/>
      <c r="O55" s="34">
        <f t="shared" si="0"/>
        <v>43931.89</v>
      </c>
    </row>
    <row r="56" spans="1:15" x14ac:dyDescent="0.3">
      <c r="A56" s="2" t="s">
        <v>107</v>
      </c>
      <c r="B56" s="3" t="s">
        <v>108</v>
      </c>
      <c r="C56" s="12">
        <v>21995.4</v>
      </c>
      <c r="D56" s="12">
        <v>0</v>
      </c>
      <c r="E56" s="15">
        <v>25244.25</v>
      </c>
      <c r="F56" s="13">
        <v>23672.95</v>
      </c>
      <c r="G56" s="13">
        <v>23193.51</v>
      </c>
      <c r="H56" s="13">
        <v>23733.41</v>
      </c>
      <c r="I56" s="13">
        <v>53865.56</v>
      </c>
      <c r="J56" s="54">
        <v>28953.29</v>
      </c>
      <c r="K56" s="54"/>
      <c r="L56" s="14"/>
      <c r="M56" s="13"/>
      <c r="N56" s="13"/>
      <c r="O56" s="34">
        <f t="shared" si="0"/>
        <v>200658.37000000002</v>
      </c>
    </row>
    <row r="57" spans="1:15" x14ac:dyDescent="0.3">
      <c r="A57" s="2" t="s">
        <v>109</v>
      </c>
      <c r="B57" s="3" t="s">
        <v>110</v>
      </c>
      <c r="C57" s="12">
        <v>0</v>
      </c>
      <c r="D57" s="12">
        <v>0</v>
      </c>
      <c r="E57" s="12">
        <v>0</v>
      </c>
      <c r="F57" s="13">
        <v>74477.39</v>
      </c>
      <c r="G57" s="12">
        <v>0</v>
      </c>
      <c r="H57" s="12">
        <v>0</v>
      </c>
      <c r="I57" s="13">
        <v>0</v>
      </c>
      <c r="J57" s="54">
        <v>0</v>
      </c>
      <c r="K57" s="54">
        <v>222509.83999999994</v>
      </c>
      <c r="L57" s="14"/>
      <c r="M57" s="13"/>
      <c r="N57" s="13"/>
      <c r="O57" s="34">
        <f t="shared" si="0"/>
        <v>296987.22999999992</v>
      </c>
    </row>
    <row r="58" spans="1:15" x14ac:dyDescent="0.3">
      <c r="A58" s="2" t="s">
        <v>111</v>
      </c>
      <c r="B58" s="3" t="s">
        <v>112</v>
      </c>
      <c r="C58" s="12">
        <v>0</v>
      </c>
      <c r="D58" s="13">
        <v>10504.289999999999</v>
      </c>
      <c r="E58" s="12">
        <v>0</v>
      </c>
      <c r="F58" s="13">
        <v>15988.68</v>
      </c>
      <c r="G58" s="12">
        <v>0</v>
      </c>
      <c r="H58" s="13">
        <v>19291.12</v>
      </c>
      <c r="I58" s="13">
        <v>0</v>
      </c>
      <c r="J58" s="54">
        <v>22128.6</v>
      </c>
      <c r="K58" s="54"/>
      <c r="L58" s="14"/>
      <c r="M58" s="13"/>
      <c r="N58" s="13"/>
      <c r="O58" s="34">
        <f t="shared" si="0"/>
        <v>67912.69</v>
      </c>
    </row>
    <row r="59" spans="1:15" x14ac:dyDescent="0.3">
      <c r="A59" s="2" t="s">
        <v>113</v>
      </c>
      <c r="B59" s="3" t="s">
        <v>114</v>
      </c>
      <c r="C59" s="12">
        <v>0</v>
      </c>
      <c r="D59" s="13">
        <v>33370.93</v>
      </c>
      <c r="E59" s="15">
        <v>185633.48</v>
      </c>
      <c r="F59" s="12">
        <v>0</v>
      </c>
      <c r="G59" s="13">
        <v>194679.5</v>
      </c>
      <c r="H59" s="13">
        <v>399546.13</v>
      </c>
      <c r="I59" s="13">
        <v>187707.93</v>
      </c>
      <c r="J59" s="54">
        <v>226758.55</v>
      </c>
      <c r="K59" s="54">
        <v>228041.71</v>
      </c>
      <c r="L59" s="14"/>
      <c r="M59" s="13"/>
      <c r="N59" s="13"/>
      <c r="O59" s="34">
        <f t="shared" si="0"/>
        <v>1455738.23</v>
      </c>
    </row>
    <row r="60" spans="1:15" x14ac:dyDescent="0.3">
      <c r="A60" s="2" t="s">
        <v>115</v>
      </c>
      <c r="B60" s="3" t="s">
        <v>116</v>
      </c>
      <c r="C60" s="12">
        <v>0</v>
      </c>
      <c r="D60" s="12">
        <v>0</v>
      </c>
      <c r="E60" s="15">
        <v>30625.68</v>
      </c>
      <c r="F60" s="13">
        <v>30111.040000000001</v>
      </c>
      <c r="G60" s="13">
        <v>15192.04</v>
      </c>
      <c r="H60" s="12">
        <v>0</v>
      </c>
      <c r="I60" s="13">
        <v>19134.16</v>
      </c>
      <c r="J60" s="54">
        <v>25380.560000000001</v>
      </c>
      <c r="K60" s="54">
        <v>21605.8</v>
      </c>
      <c r="L60" s="14"/>
      <c r="M60" s="13"/>
      <c r="N60" s="13"/>
      <c r="O60" s="34">
        <f t="shared" si="0"/>
        <v>142049.28</v>
      </c>
    </row>
    <row r="61" spans="1:15" x14ac:dyDescent="0.3">
      <c r="A61" s="2" t="s">
        <v>117</v>
      </c>
      <c r="B61" s="3" t="s">
        <v>118</v>
      </c>
      <c r="C61" s="12">
        <v>0</v>
      </c>
      <c r="D61" s="13">
        <v>5065</v>
      </c>
      <c r="E61" s="15">
        <v>5327.61</v>
      </c>
      <c r="F61" s="13">
        <v>95026.45</v>
      </c>
      <c r="G61" s="13">
        <v>105333.98</v>
      </c>
      <c r="H61" s="13">
        <v>105137.34</v>
      </c>
      <c r="I61" s="13">
        <v>108334.3</v>
      </c>
      <c r="J61" s="54">
        <v>126683.68</v>
      </c>
      <c r="K61" s="54">
        <v>126424.85</v>
      </c>
      <c r="L61" s="14"/>
      <c r="M61" s="13"/>
      <c r="N61" s="13"/>
      <c r="O61" s="34">
        <f t="shared" si="0"/>
        <v>677333.21</v>
      </c>
    </row>
    <row r="62" spans="1:15" x14ac:dyDescent="0.3">
      <c r="A62" s="2" t="s">
        <v>119</v>
      </c>
      <c r="B62" s="3" t="s">
        <v>120</v>
      </c>
      <c r="C62" s="12">
        <v>9822.81</v>
      </c>
      <c r="D62" s="13">
        <v>9478.7800000000007</v>
      </c>
      <c r="E62" s="13">
        <v>10238.790000000001</v>
      </c>
      <c r="F62" s="12">
        <v>0</v>
      </c>
      <c r="G62" s="13">
        <v>18009.190000000002</v>
      </c>
      <c r="H62" s="13">
        <v>6517.22</v>
      </c>
      <c r="I62" s="13">
        <v>9585.2199999999993</v>
      </c>
      <c r="J62" s="54">
        <v>10671.4</v>
      </c>
      <c r="K62" s="54">
        <v>10671.4</v>
      </c>
      <c r="L62" s="14"/>
      <c r="M62" s="13"/>
      <c r="N62" s="13"/>
      <c r="O62" s="34">
        <f t="shared" si="0"/>
        <v>84994.81</v>
      </c>
    </row>
    <row r="63" spans="1:15" x14ac:dyDescent="0.3">
      <c r="A63" s="2" t="s">
        <v>121</v>
      </c>
      <c r="B63" s="3" t="s">
        <v>122</v>
      </c>
      <c r="C63" s="12">
        <v>0</v>
      </c>
      <c r="D63" s="13">
        <v>27437.4</v>
      </c>
      <c r="E63" s="13">
        <v>6191.76</v>
      </c>
      <c r="F63" s="13">
        <v>6191.76</v>
      </c>
      <c r="G63" s="13">
        <v>7596.18</v>
      </c>
      <c r="H63" s="12">
        <v>0</v>
      </c>
      <c r="I63" s="13">
        <v>0</v>
      </c>
      <c r="J63" s="54">
        <v>21744.25</v>
      </c>
      <c r="K63" s="54"/>
      <c r="L63" s="14"/>
      <c r="M63" s="13"/>
      <c r="N63" s="13"/>
      <c r="O63" s="34">
        <f t="shared" si="0"/>
        <v>69161.350000000006</v>
      </c>
    </row>
    <row r="64" spans="1:15" x14ac:dyDescent="0.3">
      <c r="A64" s="2" t="s">
        <v>123</v>
      </c>
      <c r="B64" s="3" t="s">
        <v>124</v>
      </c>
      <c r="C64" s="12">
        <v>67925.070000000007</v>
      </c>
      <c r="D64" s="13">
        <v>68115.990000000005</v>
      </c>
      <c r="E64" s="13">
        <v>61985.22</v>
      </c>
      <c r="F64" s="12">
        <v>0</v>
      </c>
      <c r="G64" s="12">
        <v>0</v>
      </c>
      <c r="H64" s="12">
        <v>0</v>
      </c>
      <c r="I64" s="13">
        <v>207497.2</v>
      </c>
      <c r="J64" s="54">
        <v>76360.67</v>
      </c>
      <c r="K64" s="54">
        <v>74154.86</v>
      </c>
      <c r="L64" s="14"/>
      <c r="M64" s="13"/>
      <c r="N64" s="13"/>
      <c r="O64" s="34">
        <f t="shared" si="0"/>
        <v>556039.01</v>
      </c>
    </row>
    <row r="65" spans="1:15" x14ac:dyDescent="0.3">
      <c r="A65" s="2" t="s">
        <v>125</v>
      </c>
      <c r="B65" s="3" t="s">
        <v>126</v>
      </c>
      <c r="C65" s="12">
        <v>0</v>
      </c>
      <c r="D65" s="13">
        <v>15165.949999999999</v>
      </c>
      <c r="E65" s="12">
        <v>0</v>
      </c>
      <c r="F65" s="13">
        <v>35127.69</v>
      </c>
      <c r="G65" s="13">
        <v>21831.97</v>
      </c>
      <c r="H65" s="12">
        <v>0</v>
      </c>
      <c r="I65" s="13">
        <v>42284.800000000003</v>
      </c>
      <c r="J65" s="54">
        <v>25011.39</v>
      </c>
      <c r="K65" s="54"/>
      <c r="L65" s="14"/>
      <c r="M65" s="13"/>
      <c r="N65" s="13"/>
      <c r="O65" s="34">
        <f t="shared" si="0"/>
        <v>139421.79999999999</v>
      </c>
    </row>
    <row r="66" spans="1:15" x14ac:dyDescent="0.3">
      <c r="A66" s="2" t="s">
        <v>127</v>
      </c>
      <c r="B66" s="3" t="s">
        <v>128</v>
      </c>
      <c r="C66" s="12">
        <v>60591.340000000004</v>
      </c>
      <c r="D66" s="13">
        <v>2941.46</v>
      </c>
      <c r="E66" s="13">
        <v>12975.63</v>
      </c>
      <c r="F66" s="12">
        <v>0</v>
      </c>
      <c r="G66" s="12">
        <v>0</v>
      </c>
      <c r="H66" s="12">
        <v>0</v>
      </c>
      <c r="I66" s="13">
        <v>0</v>
      </c>
      <c r="J66" s="54">
        <v>51539.570000000007</v>
      </c>
      <c r="K66" s="54">
        <v>24154.87</v>
      </c>
      <c r="L66" s="14"/>
      <c r="M66" s="13"/>
      <c r="N66" s="13"/>
      <c r="O66" s="34">
        <f t="shared" si="0"/>
        <v>152202.87000000002</v>
      </c>
    </row>
    <row r="67" spans="1:15" x14ac:dyDescent="0.3">
      <c r="A67" s="2" t="s">
        <v>129</v>
      </c>
      <c r="B67" s="3" t="s">
        <v>130</v>
      </c>
      <c r="C67" s="12">
        <v>0</v>
      </c>
      <c r="D67" s="13">
        <v>31042.18</v>
      </c>
      <c r="E67" s="12">
        <v>0</v>
      </c>
      <c r="F67" s="13">
        <v>27199.800000000003</v>
      </c>
      <c r="G67" s="12">
        <v>0</v>
      </c>
      <c r="H67" s="12">
        <v>0</v>
      </c>
      <c r="I67" s="13">
        <v>0</v>
      </c>
      <c r="J67" s="54">
        <v>39260.31</v>
      </c>
      <c r="K67" s="54"/>
      <c r="L67" s="14"/>
      <c r="M67" s="13"/>
      <c r="N67" s="13"/>
      <c r="O67" s="34">
        <f t="shared" si="0"/>
        <v>97502.290000000008</v>
      </c>
    </row>
    <row r="68" spans="1:15" x14ac:dyDescent="0.3">
      <c r="A68" s="2" t="s">
        <v>131</v>
      </c>
      <c r="B68" s="3" t="s">
        <v>132</v>
      </c>
      <c r="C68" s="12">
        <v>0</v>
      </c>
      <c r="D68" s="13">
        <v>29625.58</v>
      </c>
      <c r="E68" s="13">
        <v>27573.82</v>
      </c>
      <c r="F68" s="13">
        <v>51331.92</v>
      </c>
      <c r="G68" s="13">
        <v>25691.58</v>
      </c>
      <c r="H68" s="12">
        <v>0</v>
      </c>
      <c r="I68" s="13">
        <v>55883.07</v>
      </c>
      <c r="J68" s="54">
        <v>30101.99</v>
      </c>
      <c r="K68" s="54"/>
      <c r="L68" s="14"/>
      <c r="M68" s="13"/>
      <c r="N68" s="13"/>
      <c r="O68" s="34">
        <f t="shared" ref="O68:O131" si="1">SUM(C68:N68)</f>
        <v>220207.96000000002</v>
      </c>
    </row>
    <row r="69" spans="1:15" x14ac:dyDescent="0.3">
      <c r="A69" s="2" t="s">
        <v>133</v>
      </c>
      <c r="B69" s="3" t="s">
        <v>134</v>
      </c>
      <c r="C69" s="12">
        <v>100202.14</v>
      </c>
      <c r="D69" s="13">
        <v>10927.34</v>
      </c>
      <c r="E69" s="12">
        <v>0</v>
      </c>
      <c r="F69" s="13">
        <v>23998.639999999999</v>
      </c>
      <c r="G69" s="13">
        <v>28980.75</v>
      </c>
      <c r="H69" s="12">
        <v>0</v>
      </c>
      <c r="I69" s="13">
        <v>53157.88</v>
      </c>
      <c r="J69" s="54">
        <v>65716.34</v>
      </c>
      <c r="K69" s="54">
        <v>30855.22</v>
      </c>
      <c r="L69" s="14"/>
      <c r="M69" s="13"/>
      <c r="N69" s="13"/>
      <c r="O69" s="34">
        <f t="shared" si="1"/>
        <v>313838.30999999994</v>
      </c>
    </row>
    <row r="70" spans="1:15" x14ac:dyDescent="0.3">
      <c r="A70" s="2" t="s">
        <v>135</v>
      </c>
      <c r="B70" s="3" t="s">
        <v>136</v>
      </c>
      <c r="C70" s="12">
        <v>44304.97</v>
      </c>
      <c r="D70" s="13">
        <v>51297.22</v>
      </c>
      <c r="E70" s="12">
        <v>0</v>
      </c>
      <c r="F70" s="12">
        <v>0</v>
      </c>
      <c r="G70" s="13">
        <v>60269.95</v>
      </c>
      <c r="H70" s="12">
        <v>0</v>
      </c>
      <c r="I70" s="13">
        <v>75599.510000000009</v>
      </c>
      <c r="J70" s="54">
        <v>0</v>
      </c>
      <c r="K70" s="54"/>
      <c r="L70" s="14"/>
      <c r="M70" s="13"/>
      <c r="N70" s="13"/>
      <c r="O70" s="34">
        <f t="shared" si="1"/>
        <v>231471.65000000002</v>
      </c>
    </row>
    <row r="71" spans="1:15" x14ac:dyDescent="0.3">
      <c r="A71" s="2" t="s">
        <v>137</v>
      </c>
      <c r="B71" s="3" t="s">
        <v>138</v>
      </c>
      <c r="C71" s="12">
        <v>11457.6</v>
      </c>
      <c r="D71" s="13">
        <v>29924.91</v>
      </c>
      <c r="E71" s="15">
        <v>35683.599999999999</v>
      </c>
      <c r="F71" s="13">
        <v>35333.839999999997</v>
      </c>
      <c r="G71" s="13">
        <v>36554.26</v>
      </c>
      <c r="H71" s="13">
        <v>35333.599999999999</v>
      </c>
      <c r="I71" s="13">
        <v>39235.33</v>
      </c>
      <c r="J71" s="54">
        <v>0</v>
      </c>
      <c r="K71" s="54">
        <v>62621.2</v>
      </c>
      <c r="L71" s="14"/>
      <c r="M71" s="13"/>
      <c r="N71" s="13"/>
      <c r="O71" s="34">
        <f t="shared" si="1"/>
        <v>286144.34000000003</v>
      </c>
    </row>
    <row r="72" spans="1:15" x14ac:dyDescent="0.3">
      <c r="A72" s="2" t="s">
        <v>139</v>
      </c>
      <c r="B72" s="3" t="s">
        <v>140</v>
      </c>
      <c r="C72" s="12">
        <v>106263.92</v>
      </c>
      <c r="D72" s="13">
        <v>2840</v>
      </c>
      <c r="E72" s="15">
        <v>47847.73</v>
      </c>
      <c r="F72" s="13">
        <v>98233.8</v>
      </c>
      <c r="G72" s="12">
        <v>0</v>
      </c>
      <c r="H72" s="13">
        <v>47956.39</v>
      </c>
      <c r="I72" s="13">
        <v>48546.55</v>
      </c>
      <c r="J72" s="54">
        <v>50116.959999999999</v>
      </c>
      <c r="K72" s="54">
        <v>124412.29000000001</v>
      </c>
      <c r="L72" s="14"/>
      <c r="M72" s="13"/>
      <c r="N72" s="13"/>
      <c r="O72" s="34">
        <f t="shared" si="1"/>
        <v>526217.64</v>
      </c>
    </row>
    <row r="73" spans="1:15" x14ac:dyDescent="0.3">
      <c r="A73" s="2" t="s">
        <v>141</v>
      </c>
      <c r="B73" s="3" t="s">
        <v>142</v>
      </c>
      <c r="C73" s="12">
        <v>12579.6</v>
      </c>
      <c r="D73" s="12">
        <v>0</v>
      </c>
      <c r="E73" s="13">
        <v>13333.1</v>
      </c>
      <c r="F73" s="13">
        <v>23755.37</v>
      </c>
      <c r="G73" s="12">
        <v>0</v>
      </c>
      <c r="H73" s="13">
        <v>22783.8</v>
      </c>
      <c r="I73" s="13">
        <v>0</v>
      </c>
      <c r="J73" s="54">
        <v>24858.309999999998</v>
      </c>
      <c r="K73" s="54">
        <v>12323.9</v>
      </c>
      <c r="L73" s="14"/>
      <c r="M73" s="13"/>
      <c r="N73" s="13"/>
      <c r="O73" s="34">
        <f t="shared" si="1"/>
        <v>109634.07999999999</v>
      </c>
    </row>
    <row r="74" spans="1:15" x14ac:dyDescent="0.3">
      <c r="A74" s="2" t="s">
        <v>143</v>
      </c>
      <c r="B74" s="3" t="s">
        <v>144</v>
      </c>
      <c r="C74" s="12">
        <v>0</v>
      </c>
      <c r="D74" s="13">
        <v>66476.350000000006</v>
      </c>
      <c r="E74" s="12">
        <v>0</v>
      </c>
      <c r="F74" s="13">
        <v>22644.37</v>
      </c>
      <c r="G74" s="13">
        <v>23042.560000000001</v>
      </c>
      <c r="H74" s="12">
        <v>0</v>
      </c>
      <c r="I74" s="13">
        <v>74425.119999999995</v>
      </c>
      <c r="J74" s="54">
        <v>0</v>
      </c>
      <c r="K74" s="54">
        <v>29429.35</v>
      </c>
      <c r="L74" s="14"/>
      <c r="M74" s="13"/>
      <c r="N74" s="13"/>
      <c r="O74" s="34">
        <f t="shared" si="1"/>
        <v>216017.75</v>
      </c>
    </row>
    <row r="75" spans="1:15" x14ac:dyDescent="0.3">
      <c r="A75" s="2" t="s">
        <v>145</v>
      </c>
      <c r="B75" s="3" t="s">
        <v>146</v>
      </c>
      <c r="C75" s="12">
        <v>43526.400000000001</v>
      </c>
      <c r="D75" s="13">
        <v>1742.78</v>
      </c>
      <c r="E75" s="15">
        <v>741.96</v>
      </c>
      <c r="F75" s="13">
        <v>12740.87</v>
      </c>
      <c r="G75" s="13">
        <v>8573.33</v>
      </c>
      <c r="H75" s="13">
        <v>8573.33</v>
      </c>
      <c r="I75" s="13">
        <v>7894.69</v>
      </c>
      <c r="J75" s="54">
        <v>9721.15</v>
      </c>
      <c r="K75" s="54">
        <v>9616.4699999999993</v>
      </c>
      <c r="L75" s="14"/>
      <c r="M75" s="13"/>
      <c r="N75" s="13"/>
      <c r="O75" s="34">
        <f t="shared" si="1"/>
        <v>103130.98</v>
      </c>
    </row>
    <row r="76" spans="1:15" x14ac:dyDescent="0.3">
      <c r="A76" s="2" t="s">
        <v>147</v>
      </c>
      <c r="B76" s="3" t="s">
        <v>148</v>
      </c>
      <c r="C76" s="12">
        <v>407201.77</v>
      </c>
      <c r="D76" s="13">
        <v>9110.07</v>
      </c>
      <c r="E76" s="15">
        <v>11019.96</v>
      </c>
      <c r="F76" s="13">
        <v>70008.86</v>
      </c>
      <c r="G76" s="13">
        <v>78942.02</v>
      </c>
      <c r="H76" s="13">
        <v>77371.320000000007</v>
      </c>
      <c r="I76" s="13">
        <v>77505.11</v>
      </c>
      <c r="J76" s="54">
        <v>93745.82</v>
      </c>
      <c r="K76" s="54">
        <v>91671.48</v>
      </c>
      <c r="L76" s="14"/>
      <c r="M76" s="13"/>
      <c r="N76" s="13"/>
      <c r="O76" s="34">
        <f t="shared" si="1"/>
        <v>916576.40999999992</v>
      </c>
    </row>
    <row r="77" spans="1:15" x14ac:dyDescent="0.3">
      <c r="A77" s="2" t="s">
        <v>149</v>
      </c>
      <c r="B77" s="3" t="s">
        <v>150</v>
      </c>
      <c r="C77" s="12">
        <v>81179.94</v>
      </c>
      <c r="D77" s="13">
        <v>99142.05</v>
      </c>
      <c r="E77" s="15">
        <v>117356.86</v>
      </c>
      <c r="F77" s="13">
        <v>123628.31</v>
      </c>
      <c r="G77" s="13">
        <v>125946.29</v>
      </c>
      <c r="H77" s="13">
        <v>124961.58</v>
      </c>
      <c r="I77" s="13">
        <v>141986.56</v>
      </c>
      <c r="J77" s="54">
        <v>137516.46</v>
      </c>
      <c r="K77" s="54">
        <v>135985.16</v>
      </c>
      <c r="L77" s="14"/>
      <c r="M77" s="13"/>
      <c r="N77" s="13"/>
      <c r="O77" s="34">
        <f t="shared" si="1"/>
        <v>1087703.2099999997</v>
      </c>
    </row>
    <row r="78" spans="1:15" x14ac:dyDescent="0.3">
      <c r="A78" s="2" t="s">
        <v>151</v>
      </c>
      <c r="B78" s="3" t="s">
        <v>152</v>
      </c>
      <c r="C78" s="12">
        <v>0</v>
      </c>
      <c r="D78" s="13">
        <v>23915.74</v>
      </c>
      <c r="E78" s="12">
        <v>0</v>
      </c>
      <c r="F78" s="13">
        <v>11066.06</v>
      </c>
      <c r="G78" s="13">
        <v>25994.7</v>
      </c>
      <c r="H78" s="13">
        <v>12791.68</v>
      </c>
      <c r="I78" s="13">
        <v>13337.71</v>
      </c>
      <c r="J78" s="54">
        <v>13337.71</v>
      </c>
      <c r="K78" s="54">
        <v>0</v>
      </c>
      <c r="L78" s="14"/>
      <c r="M78" s="13"/>
      <c r="N78" s="13"/>
      <c r="O78" s="34">
        <f t="shared" si="1"/>
        <v>100443.59999999998</v>
      </c>
    </row>
    <row r="79" spans="1:15" x14ac:dyDescent="0.3">
      <c r="A79" s="2" t="s">
        <v>153</v>
      </c>
      <c r="B79" s="3" t="s">
        <v>154</v>
      </c>
      <c r="C79" s="12">
        <v>19576.62</v>
      </c>
      <c r="D79" s="13">
        <v>18372.11</v>
      </c>
      <c r="E79" s="15">
        <v>18203.8</v>
      </c>
      <c r="F79" s="13">
        <v>17907.240000000002</v>
      </c>
      <c r="G79" s="13">
        <v>18260.18</v>
      </c>
      <c r="H79" s="13">
        <v>38961.199999999997</v>
      </c>
      <c r="I79" s="13">
        <v>22894.66</v>
      </c>
      <c r="J79" s="54">
        <v>22894.66</v>
      </c>
      <c r="K79" s="54">
        <v>22894.66</v>
      </c>
      <c r="L79" s="14"/>
      <c r="M79" s="13"/>
      <c r="N79" s="13"/>
      <c r="O79" s="34">
        <f t="shared" si="1"/>
        <v>199965.13000000003</v>
      </c>
    </row>
    <row r="80" spans="1:15" x14ac:dyDescent="0.3">
      <c r="A80" s="2" t="s">
        <v>155</v>
      </c>
      <c r="B80" s="3" t="s">
        <v>156</v>
      </c>
      <c r="C80" s="12">
        <v>21583.72</v>
      </c>
      <c r="D80" s="13">
        <v>21205.33</v>
      </c>
      <c r="E80" s="15">
        <v>13044.11</v>
      </c>
      <c r="F80" s="13">
        <v>15788.84</v>
      </c>
      <c r="G80" s="13">
        <v>39356.44</v>
      </c>
      <c r="H80" s="13">
        <v>25439.759999999998</v>
      </c>
      <c r="I80" s="13">
        <v>25439.759999999998</v>
      </c>
      <c r="J80" s="54">
        <v>29478.6</v>
      </c>
      <c r="K80" s="54">
        <v>29910.77</v>
      </c>
      <c r="L80" s="14"/>
      <c r="M80" s="13"/>
      <c r="N80" s="13"/>
      <c r="O80" s="34">
        <f t="shared" si="1"/>
        <v>221247.33000000002</v>
      </c>
    </row>
    <row r="81" spans="1:15" x14ac:dyDescent="0.3">
      <c r="A81" s="2" t="s">
        <v>157</v>
      </c>
      <c r="B81" s="3" t="s">
        <v>158</v>
      </c>
      <c r="C81" s="12">
        <v>46721.88</v>
      </c>
      <c r="D81" s="12">
        <v>0</v>
      </c>
      <c r="E81" s="15">
        <v>24107.14</v>
      </c>
      <c r="F81" s="13">
        <v>20636.18</v>
      </c>
      <c r="G81" s="13">
        <v>22189.89</v>
      </c>
      <c r="H81" s="13">
        <v>22174.93</v>
      </c>
      <c r="I81" s="13">
        <v>22195.47</v>
      </c>
      <c r="J81" s="54">
        <v>26208.11</v>
      </c>
      <c r="K81" s="54">
        <v>26057.47</v>
      </c>
      <c r="L81" s="14"/>
      <c r="M81" s="13"/>
      <c r="N81" s="13"/>
      <c r="O81" s="34">
        <f t="shared" si="1"/>
        <v>210291.06999999998</v>
      </c>
    </row>
    <row r="82" spans="1:15" x14ac:dyDescent="0.3">
      <c r="A82" s="2" t="s">
        <v>159</v>
      </c>
      <c r="B82" s="3" t="s">
        <v>160</v>
      </c>
      <c r="C82" s="12">
        <v>59408.53</v>
      </c>
      <c r="D82" s="13">
        <v>58625.82</v>
      </c>
      <c r="E82" s="15">
        <v>49138.080000000002</v>
      </c>
      <c r="F82" s="13">
        <v>54981.81</v>
      </c>
      <c r="G82" s="13">
        <v>50236.65</v>
      </c>
      <c r="H82" s="13">
        <v>51860.05</v>
      </c>
      <c r="I82" s="13">
        <v>50806.22</v>
      </c>
      <c r="J82" s="54">
        <v>56688.93</v>
      </c>
      <c r="K82" s="54">
        <v>52923.65</v>
      </c>
      <c r="L82" s="14"/>
      <c r="M82" s="13"/>
      <c r="N82" s="13"/>
      <c r="O82" s="34">
        <f t="shared" si="1"/>
        <v>484669.74000000005</v>
      </c>
    </row>
    <row r="83" spans="1:15" x14ac:dyDescent="0.3">
      <c r="A83" s="2" t="s">
        <v>161</v>
      </c>
      <c r="B83" s="3" t="s">
        <v>162</v>
      </c>
      <c r="C83" s="12">
        <v>0</v>
      </c>
      <c r="D83" s="13">
        <v>17182.66</v>
      </c>
      <c r="E83" s="15">
        <v>17042.03</v>
      </c>
      <c r="F83" s="13">
        <v>17062.38</v>
      </c>
      <c r="G83" s="13">
        <v>17154.38</v>
      </c>
      <c r="H83" s="12">
        <v>0</v>
      </c>
      <c r="I83" s="13">
        <v>41017.18</v>
      </c>
      <c r="J83" s="54">
        <v>0</v>
      </c>
      <c r="K83" s="54">
        <v>47261.149999999994</v>
      </c>
      <c r="L83" s="14"/>
      <c r="M83" s="13"/>
      <c r="N83" s="13"/>
      <c r="O83" s="34">
        <f t="shared" si="1"/>
        <v>156719.78</v>
      </c>
    </row>
    <row r="84" spans="1:15" x14ac:dyDescent="0.3">
      <c r="A84" s="2" t="s">
        <v>163</v>
      </c>
      <c r="B84" s="3" t="s">
        <v>164</v>
      </c>
      <c r="C84" s="12">
        <v>5847.21</v>
      </c>
      <c r="D84" s="13">
        <v>5847.21</v>
      </c>
      <c r="E84" s="15">
        <v>7648.19</v>
      </c>
      <c r="F84" s="13">
        <v>7657.19</v>
      </c>
      <c r="G84" s="12">
        <v>0</v>
      </c>
      <c r="H84" s="13">
        <v>18523.260000000002</v>
      </c>
      <c r="I84" s="13">
        <v>9591.5499999999993</v>
      </c>
      <c r="J84" s="54">
        <v>9617.07</v>
      </c>
      <c r="K84" s="54">
        <v>8541.77</v>
      </c>
      <c r="L84" s="14"/>
      <c r="M84" s="13"/>
      <c r="N84" s="13"/>
      <c r="O84" s="34">
        <f t="shared" si="1"/>
        <v>73273.45</v>
      </c>
    </row>
    <row r="85" spans="1:15" x14ac:dyDescent="0.3">
      <c r="A85" s="2" t="s">
        <v>165</v>
      </c>
      <c r="B85" s="3" t="s">
        <v>166</v>
      </c>
      <c r="C85" s="12">
        <v>142459.95000000001</v>
      </c>
      <c r="D85" s="12">
        <v>0</v>
      </c>
      <c r="E85" s="15">
        <v>3027.31</v>
      </c>
      <c r="F85" s="13">
        <v>35731.94</v>
      </c>
      <c r="G85" s="13">
        <v>37649.339999999997</v>
      </c>
      <c r="H85" s="13">
        <v>36818.339999999997</v>
      </c>
      <c r="I85" s="13">
        <v>36672.629999999997</v>
      </c>
      <c r="J85" s="54">
        <v>42412.78</v>
      </c>
      <c r="K85" s="54">
        <v>44584.44</v>
      </c>
      <c r="L85" s="14"/>
      <c r="M85" s="13"/>
      <c r="N85" s="13"/>
      <c r="O85" s="34">
        <f t="shared" si="1"/>
        <v>379356.73000000004</v>
      </c>
    </row>
    <row r="86" spans="1:15" x14ac:dyDescent="0.3">
      <c r="A86" s="2" t="s">
        <v>167</v>
      </c>
      <c r="B86" s="3" t="s">
        <v>168</v>
      </c>
      <c r="C86" s="12">
        <v>40918.86</v>
      </c>
      <c r="D86" s="13">
        <v>2569.06</v>
      </c>
      <c r="E86" s="15">
        <v>17345.95</v>
      </c>
      <c r="F86" s="13">
        <v>18630.169999999998</v>
      </c>
      <c r="G86" s="13">
        <v>19284.07</v>
      </c>
      <c r="H86" s="13">
        <v>37553.040000000001</v>
      </c>
      <c r="I86" s="13">
        <v>0</v>
      </c>
      <c r="J86" s="54">
        <v>21873.66</v>
      </c>
      <c r="K86" s="54">
        <v>22720.59</v>
      </c>
      <c r="L86" s="14"/>
      <c r="M86" s="13"/>
      <c r="N86" s="13"/>
      <c r="O86" s="34">
        <f t="shared" si="1"/>
        <v>180895.4</v>
      </c>
    </row>
    <row r="87" spans="1:15" x14ac:dyDescent="0.3">
      <c r="A87" s="2" t="s">
        <v>169</v>
      </c>
      <c r="B87" s="3" t="s">
        <v>170</v>
      </c>
      <c r="C87" s="12">
        <v>0</v>
      </c>
      <c r="D87" s="13">
        <v>7329.36</v>
      </c>
      <c r="E87" s="15">
        <v>6318.94</v>
      </c>
      <c r="F87" s="12">
        <v>0</v>
      </c>
      <c r="G87" s="13">
        <v>8085.1900000000005</v>
      </c>
      <c r="H87" s="13">
        <v>3919.07</v>
      </c>
      <c r="I87" s="13">
        <v>0</v>
      </c>
      <c r="J87" s="54">
        <v>6840.74</v>
      </c>
      <c r="K87" s="54">
        <v>2903.85</v>
      </c>
      <c r="L87" s="14"/>
      <c r="M87" s="13"/>
      <c r="N87" s="13"/>
      <c r="O87" s="34">
        <f t="shared" si="1"/>
        <v>35397.149999999994</v>
      </c>
    </row>
    <row r="88" spans="1:15" x14ac:dyDescent="0.3">
      <c r="A88" s="2" t="s">
        <v>171</v>
      </c>
      <c r="B88" s="3" t="s">
        <v>172</v>
      </c>
      <c r="C88" s="12">
        <v>950702.88</v>
      </c>
      <c r="D88" s="13">
        <v>67715.520000000004</v>
      </c>
      <c r="E88" s="15">
        <v>135058.63</v>
      </c>
      <c r="F88" s="12">
        <v>0</v>
      </c>
      <c r="G88" s="13">
        <v>1173430.94</v>
      </c>
      <c r="H88" s="12">
        <v>0</v>
      </c>
      <c r="I88" s="13">
        <v>604644.22</v>
      </c>
      <c r="J88" s="54">
        <v>707949.13</v>
      </c>
      <c r="K88" s="54">
        <v>1422163.2000000002</v>
      </c>
      <c r="L88" s="14"/>
      <c r="M88" s="13"/>
      <c r="N88" s="13"/>
      <c r="O88" s="34">
        <f t="shared" si="1"/>
        <v>5061664.5199999996</v>
      </c>
    </row>
    <row r="89" spans="1:15" x14ac:dyDescent="0.3">
      <c r="A89" s="2" t="s">
        <v>173</v>
      </c>
      <c r="B89" s="3" t="s">
        <v>174</v>
      </c>
      <c r="C89" s="12">
        <v>24665.95</v>
      </c>
      <c r="D89" s="13">
        <v>22882.86</v>
      </c>
      <c r="E89" s="12">
        <v>0</v>
      </c>
      <c r="F89" s="12">
        <v>0</v>
      </c>
      <c r="G89" s="12">
        <v>0</v>
      </c>
      <c r="H89" s="13">
        <v>40620.959999999999</v>
      </c>
      <c r="I89" s="13">
        <v>0</v>
      </c>
      <c r="J89" s="54">
        <v>15635.43</v>
      </c>
      <c r="K89" s="54">
        <v>38203.660000000003</v>
      </c>
      <c r="L89" s="14"/>
      <c r="M89" s="13"/>
      <c r="N89" s="13"/>
      <c r="O89" s="34">
        <f t="shared" si="1"/>
        <v>142008.85999999999</v>
      </c>
    </row>
    <row r="90" spans="1:15" x14ac:dyDescent="0.3">
      <c r="A90" s="2" t="s">
        <v>175</v>
      </c>
      <c r="B90" s="3" t="s">
        <v>176</v>
      </c>
      <c r="C90" s="12">
        <v>152479.96000000002</v>
      </c>
      <c r="D90" s="13">
        <v>80553.259999999995</v>
      </c>
      <c r="E90" s="15">
        <v>67579</v>
      </c>
      <c r="F90" s="13">
        <v>42345.96</v>
      </c>
      <c r="G90" s="12">
        <v>0</v>
      </c>
      <c r="H90" s="13">
        <v>71279.25</v>
      </c>
      <c r="I90" s="13">
        <v>44391.66</v>
      </c>
      <c r="J90" s="54">
        <v>52351.78</v>
      </c>
      <c r="K90" s="54">
        <v>48182.48</v>
      </c>
      <c r="L90" s="14"/>
      <c r="M90" s="13"/>
      <c r="N90" s="13"/>
      <c r="O90" s="34">
        <f t="shared" si="1"/>
        <v>559163.35000000009</v>
      </c>
    </row>
    <row r="91" spans="1:15" x14ac:dyDescent="0.3">
      <c r="A91" s="2" t="s">
        <v>177</v>
      </c>
      <c r="B91" s="3" t="s">
        <v>178</v>
      </c>
      <c r="C91" s="12">
        <v>0</v>
      </c>
      <c r="D91" s="13">
        <v>49442.94</v>
      </c>
      <c r="E91" s="13">
        <v>49515.4</v>
      </c>
      <c r="F91" s="13">
        <v>118401.87</v>
      </c>
      <c r="G91" s="12">
        <v>0</v>
      </c>
      <c r="H91" s="13">
        <v>56803.86</v>
      </c>
      <c r="I91" s="13">
        <v>61133.02</v>
      </c>
      <c r="J91" s="54">
        <v>69435.34</v>
      </c>
      <c r="K91" s="54">
        <v>68734.100000000006</v>
      </c>
      <c r="L91" s="14"/>
      <c r="M91" s="13"/>
      <c r="N91" s="13"/>
      <c r="O91" s="34">
        <f t="shared" si="1"/>
        <v>473466.53</v>
      </c>
    </row>
    <row r="92" spans="1:15" x14ac:dyDescent="0.3">
      <c r="A92" s="2" t="s">
        <v>179</v>
      </c>
      <c r="B92" s="3" t="s">
        <v>180</v>
      </c>
      <c r="C92" s="12">
        <v>74336.600000000006</v>
      </c>
      <c r="D92" s="13">
        <v>64104.61</v>
      </c>
      <c r="E92" s="13">
        <v>62761.13</v>
      </c>
      <c r="F92" s="13">
        <v>60334.44</v>
      </c>
      <c r="G92" s="13">
        <v>122795</v>
      </c>
      <c r="H92" s="12">
        <v>0</v>
      </c>
      <c r="I92" s="13">
        <v>137555.13</v>
      </c>
      <c r="J92" s="54">
        <v>0</v>
      </c>
      <c r="K92" s="54">
        <v>138642.53</v>
      </c>
      <c r="L92" s="14"/>
      <c r="M92" s="13"/>
      <c r="N92" s="13"/>
      <c r="O92" s="34">
        <f t="shared" si="1"/>
        <v>660529.44000000006</v>
      </c>
    </row>
    <row r="93" spans="1:15" x14ac:dyDescent="0.3">
      <c r="A93" s="2" t="s">
        <v>181</v>
      </c>
      <c r="B93" s="3" t="s">
        <v>182</v>
      </c>
      <c r="C93" s="12">
        <v>28674.82</v>
      </c>
      <c r="D93" s="13">
        <v>28185.3</v>
      </c>
      <c r="E93" s="15">
        <v>25612.83</v>
      </c>
      <c r="F93" s="13">
        <v>25710.78</v>
      </c>
      <c r="G93" s="13">
        <v>49717.259999999995</v>
      </c>
      <c r="H93" s="13">
        <v>24407.59</v>
      </c>
      <c r="I93" s="13">
        <v>32839.910000000003</v>
      </c>
      <c r="J93" s="54">
        <v>32839.910000000003</v>
      </c>
      <c r="K93" s="54">
        <v>34980.51</v>
      </c>
      <c r="L93" s="14"/>
      <c r="M93" s="13"/>
      <c r="N93" s="13"/>
      <c r="O93" s="34">
        <f t="shared" si="1"/>
        <v>282968.90999999997</v>
      </c>
    </row>
    <row r="94" spans="1:15" x14ac:dyDescent="0.3">
      <c r="A94" s="2" t="s">
        <v>183</v>
      </c>
      <c r="B94" s="3" t="s">
        <v>184</v>
      </c>
      <c r="C94" s="12">
        <v>0</v>
      </c>
      <c r="D94" s="13">
        <v>3313.46</v>
      </c>
      <c r="E94" s="13">
        <v>59422.64</v>
      </c>
      <c r="F94" s="13">
        <v>60674.78</v>
      </c>
      <c r="G94" s="13">
        <v>66155.41</v>
      </c>
      <c r="H94" s="13">
        <v>66804.61</v>
      </c>
      <c r="I94" s="13">
        <v>68744.75</v>
      </c>
      <c r="J94" s="54">
        <v>138255.85999999999</v>
      </c>
      <c r="K94" s="54">
        <v>90855.11</v>
      </c>
      <c r="L94" s="14"/>
      <c r="M94" s="13"/>
      <c r="N94" s="13"/>
      <c r="O94" s="34">
        <f t="shared" si="1"/>
        <v>554226.62</v>
      </c>
    </row>
    <row r="95" spans="1:15" x14ac:dyDescent="0.3">
      <c r="A95" s="2" t="s">
        <v>185</v>
      </c>
      <c r="B95" s="3" t="s">
        <v>186</v>
      </c>
      <c r="C95" s="12">
        <v>511.73</v>
      </c>
      <c r="D95" s="13">
        <v>15127.05</v>
      </c>
      <c r="E95" s="12">
        <v>0</v>
      </c>
      <c r="F95" s="13">
        <v>17291.5</v>
      </c>
      <c r="G95" s="13">
        <v>36658.839999999997</v>
      </c>
      <c r="H95" s="12">
        <v>0</v>
      </c>
      <c r="I95" s="13">
        <v>38393.83</v>
      </c>
      <c r="J95" s="54">
        <v>21103.16</v>
      </c>
      <c r="K95" s="54">
        <v>19904.32</v>
      </c>
      <c r="L95" s="14"/>
      <c r="M95" s="13"/>
      <c r="N95" s="13"/>
      <c r="O95" s="34">
        <f t="shared" si="1"/>
        <v>148990.43</v>
      </c>
    </row>
    <row r="96" spans="1:15" x14ac:dyDescent="0.3">
      <c r="A96" s="2" t="s">
        <v>187</v>
      </c>
      <c r="B96" s="3" t="s">
        <v>188</v>
      </c>
      <c r="C96" s="12">
        <v>63071.25</v>
      </c>
      <c r="D96" s="13">
        <v>61866.58</v>
      </c>
      <c r="E96" s="12">
        <v>0</v>
      </c>
      <c r="F96" s="13">
        <v>66549.2</v>
      </c>
      <c r="G96" s="13">
        <v>57801.27</v>
      </c>
      <c r="H96" s="13">
        <v>133538.29</v>
      </c>
      <c r="I96" s="13">
        <v>0</v>
      </c>
      <c r="J96" s="54">
        <v>67496.25</v>
      </c>
      <c r="K96" s="54">
        <v>78044.639999999999</v>
      </c>
      <c r="L96" s="14"/>
      <c r="M96" s="13"/>
      <c r="N96" s="13"/>
      <c r="O96" s="34">
        <f t="shared" si="1"/>
        <v>528367.48</v>
      </c>
    </row>
    <row r="97" spans="1:15" x14ac:dyDescent="0.3">
      <c r="A97" s="2" t="s">
        <v>189</v>
      </c>
      <c r="B97" s="3" t="s">
        <v>190</v>
      </c>
      <c r="C97" s="12">
        <v>0</v>
      </c>
      <c r="D97" s="13">
        <v>58322.59</v>
      </c>
      <c r="E97" s="12">
        <v>0</v>
      </c>
      <c r="F97" s="12">
        <v>0</v>
      </c>
      <c r="G97" s="13">
        <v>60181.9</v>
      </c>
      <c r="H97" s="12">
        <v>0</v>
      </c>
      <c r="I97" s="13">
        <v>103391.98000000001</v>
      </c>
      <c r="J97" s="54">
        <v>0</v>
      </c>
      <c r="K97" s="54">
        <v>0</v>
      </c>
      <c r="L97" s="14"/>
      <c r="M97" s="13"/>
      <c r="N97" s="13"/>
      <c r="O97" s="34">
        <f t="shared" si="1"/>
        <v>221896.47</v>
      </c>
    </row>
    <row r="98" spans="1:15" x14ac:dyDescent="0.3">
      <c r="A98" s="2" t="s">
        <v>191</v>
      </c>
      <c r="B98" s="3" t="s">
        <v>192</v>
      </c>
      <c r="C98" s="12">
        <v>19447.740000000002</v>
      </c>
      <c r="D98" s="13">
        <v>19418.45</v>
      </c>
      <c r="E98" s="15">
        <v>17954.48</v>
      </c>
      <c r="F98" s="13">
        <v>19701.82</v>
      </c>
      <c r="G98" s="13">
        <v>19701.82</v>
      </c>
      <c r="H98" s="13">
        <v>19701.82</v>
      </c>
      <c r="I98" s="13">
        <v>19701.82</v>
      </c>
      <c r="J98" s="54">
        <v>23655.89</v>
      </c>
      <c r="K98" s="54">
        <v>22765.19</v>
      </c>
      <c r="L98" s="14"/>
      <c r="M98" s="13"/>
      <c r="N98" s="13"/>
      <c r="O98" s="34">
        <f t="shared" si="1"/>
        <v>182049.03000000003</v>
      </c>
    </row>
    <row r="99" spans="1:15" x14ac:dyDescent="0.3">
      <c r="A99" s="2" t="s">
        <v>193</v>
      </c>
      <c r="B99" s="3" t="s">
        <v>194</v>
      </c>
      <c r="C99" s="12">
        <v>30480.52</v>
      </c>
      <c r="D99" s="13">
        <v>34949.03</v>
      </c>
      <c r="E99" s="15">
        <v>28640.25</v>
      </c>
      <c r="F99" s="13">
        <v>24426.2</v>
      </c>
      <c r="G99" s="13">
        <v>24156.9</v>
      </c>
      <c r="H99" s="13">
        <v>24940.6</v>
      </c>
      <c r="I99" s="13">
        <v>25032.6</v>
      </c>
      <c r="J99" s="54">
        <v>28765.32</v>
      </c>
      <c r="K99" s="54">
        <v>29634.22</v>
      </c>
      <c r="L99" s="14"/>
      <c r="M99" s="13"/>
      <c r="N99" s="13"/>
      <c r="O99" s="34">
        <f t="shared" si="1"/>
        <v>251025.64</v>
      </c>
    </row>
    <row r="100" spans="1:15" x14ac:dyDescent="0.3">
      <c r="A100" s="2" t="s">
        <v>195</v>
      </c>
      <c r="B100" s="3" t="s">
        <v>196</v>
      </c>
      <c r="C100" s="12">
        <v>0</v>
      </c>
      <c r="D100" s="13">
        <v>38719.160000000003</v>
      </c>
      <c r="E100" s="13">
        <v>40988.699999999997</v>
      </c>
      <c r="F100" s="13">
        <v>33966.870000000003</v>
      </c>
      <c r="G100" s="13">
        <v>35417.54</v>
      </c>
      <c r="H100" s="13">
        <v>35497.550000000003</v>
      </c>
      <c r="I100" s="13">
        <v>35370.449999999997</v>
      </c>
      <c r="J100" s="54">
        <v>48145.599999999999</v>
      </c>
      <c r="K100" s="54">
        <v>48057.04</v>
      </c>
      <c r="L100" s="14"/>
      <c r="M100" s="13"/>
      <c r="N100" s="13"/>
      <c r="O100" s="34">
        <f t="shared" si="1"/>
        <v>316162.90999999997</v>
      </c>
    </row>
    <row r="101" spans="1:15" x14ac:dyDescent="0.3">
      <c r="A101" s="2" t="s">
        <v>197</v>
      </c>
      <c r="B101" s="3" t="s">
        <v>198</v>
      </c>
      <c r="C101" s="12">
        <v>49240.83</v>
      </c>
      <c r="D101" s="13">
        <v>3556.63</v>
      </c>
      <c r="E101" s="15">
        <v>3561.13</v>
      </c>
      <c r="F101" s="13">
        <v>19481.38</v>
      </c>
      <c r="G101" s="13">
        <v>18845.52</v>
      </c>
      <c r="H101" s="13">
        <v>18116.96</v>
      </c>
      <c r="I101" s="13">
        <v>18300.96</v>
      </c>
      <c r="J101" s="54">
        <v>20429.849999999999</v>
      </c>
      <c r="K101" s="54">
        <v>20429.849999999999</v>
      </c>
      <c r="L101" s="14"/>
      <c r="M101" s="13"/>
      <c r="N101" s="13"/>
      <c r="O101" s="34">
        <f t="shared" si="1"/>
        <v>171963.11000000002</v>
      </c>
    </row>
    <row r="102" spans="1:15" x14ac:dyDescent="0.3">
      <c r="A102" s="2" t="s">
        <v>199</v>
      </c>
      <c r="B102" s="3" t="s">
        <v>200</v>
      </c>
      <c r="C102" s="12">
        <v>125102.61</v>
      </c>
      <c r="D102" s="13">
        <v>122219.83</v>
      </c>
      <c r="E102" s="15">
        <v>122713.89</v>
      </c>
      <c r="F102" s="13">
        <v>225354.4</v>
      </c>
      <c r="G102" s="13">
        <v>98248.81</v>
      </c>
      <c r="H102" s="12">
        <v>0</v>
      </c>
      <c r="I102" s="13">
        <v>183092.05</v>
      </c>
      <c r="J102" s="54">
        <v>93279.05</v>
      </c>
      <c r="K102" s="54">
        <v>91200.97</v>
      </c>
      <c r="L102" s="14"/>
      <c r="M102" s="13"/>
      <c r="N102" s="13"/>
      <c r="O102" s="34">
        <f t="shared" si="1"/>
        <v>1061211.6100000001</v>
      </c>
    </row>
    <row r="103" spans="1:15" x14ac:dyDescent="0.3">
      <c r="A103" s="2" t="s">
        <v>201</v>
      </c>
      <c r="B103" s="3" t="s">
        <v>202</v>
      </c>
      <c r="C103" s="12">
        <v>0</v>
      </c>
      <c r="D103" s="13">
        <v>13086.97</v>
      </c>
      <c r="E103" s="15">
        <v>9954.4699999999993</v>
      </c>
      <c r="F103" s="13">
        <v>9770.4699999999993</v>
      </c>
      <c r="G103" s="13">
        <v>9770.4699999999993</v>
      </c>
      <c r="H103" s="13">
        <v>9781.57</v>
      </c>
      <c r="I103" s="13">
        <v>11446.99</v>
      </c>
      <c r="J103" s="54">
        <v>0</v>
      </c>
      <c r="K103" s="54">
        <v>20789.09</v>
      </c>
      <c r="L103" s="14"/>
      <c r="M103" s="13"/>
      <c r="N103" s="13"/>
      <c r="O103" s="34">
        <f t="shared" si="1"/>
        <v>84600.03</v>
      </c>
    </row>
    <row r="104" spans="1:15" x14ac:dyDescent="0.3">
      <c r="A104" s="2" t="s">
        <v>203</v>
      </c>
      <c r="B104" s="3" t="s">
        <v>204</v>
      </c>
      <c r="C104" s="12">
        <v>44719.74</v>
      </c>
      <c r="D104" s="13">
        <v>73179.959999999992</v>
      </c>
      <c r="E104" s="15">
        <v>27973.03</v>
      </c>
      <c r="F104" s="12">
        <v>0</v>
      </c>
      <c r="G104" s="13">
        <v>31046.3</v>
      </c>
      <c r="H104" s="13">
        <v>59935.32</v>
      </c>
      <c r="I104" s="13">
        <v>0</v>
      </c>
      <c r="J104" s="54">
        <v>36514.81</v>
      </c>
      <c r="K104" s="54">
        <v>73063.570000000007</v>
      </c>
      <c r="L104" s="14"/>
      <c r="M104" s="13"/>
      <c r="N104" s="13"/>
      <c r="O104" s="34">
        <f t="shared" si="1"/>
        <v>346432.73</v>
      </c>
    </row>
    <row r="105" spans="1:15" x14ac:dyDescent="0.3">
      <c r="A105" s="2" t="s">
        <v>205</v>
      </c>
      <c r="B105" s="3" t="s">
        <v>206</v>
      </c>
      <c r="C105" s="12">
        <v>0</v>
      </c>
      <c r="D105" s="13">
        <v>2102.21</v>
      </c>
      <c r="E105" s="15">
        <v>6099.84</v>
      </c>
      <c r="F105" s="12">
        <v>0</v>
      </c>
      <c r="G105" s="13">
        <v>3049.92</v>
      </c>
      <c r="H105" s="13">
        <v>3049.92</v>
      </c>
      <c r="I105" s="13">
        <v>3049.92</v>
      </c>
      <c r="J105" s="54">
        <v>3633.06</v>
      </c>
      <c r="K105" s="54">
        <v>6898.12</v>
      </c>
      <c r="L105" s="14"/>
      <c r="M105" s="13"/>
      <c r="N105" s="13"/>
      <c r="O105" s="34">
        <f t="shared" si="1"/>
        <v>27882.989999999998</v>
      </c>
    </row>
    <row r="106" spans="1:15" x14ac:dyDescent="0.3">
      <c r="A106" s="2" t="s">
        <v>207</v>
      </c>
      <c r="B106" s="3" t="s">
        <v>208</v>
      </c>
      <c r="C106" s="12">
        <v>7923.55</v>
      </c>
      <c r="D106" s="12">
        <v>0</v>
      </c>
      <c r="E106" s="15">
        <v>16227.779999999999</v>
      </c>
      <c r="F106" s="12">
        <v>0</v>
      </c>
      <c r="G106" s="13">
        <v>18586.75</v>
      </c>
      <c r="H106" s="13">
        <v>8586.5</v>
      </c>
      <c r="I106" s="13">
        <v>9861.09</v>
      </c>
      <c r="J106" s="54">
        <v>0</v>
      </c>
      <c r="K106" s="54">
        <v>19985.05</v>
      </c>
      <c r="L106" s="14"/>
      <c r="M106" s="13"/>
      <c r="N106" s="13"/>
      <c r="O106" s="34">
        <f t="shared" si="1"/>
        <v>81170.720000000001</v>
      </c>
    </row>
    <row r="107" spans="1:15" x14ac:dyDescent="0.3">
      <c r="A107" s="2" t="s">
        <v>209</v>
      </c>
      <c r="B107" s="3" t="s">
        <v>210</v>
      </c>
      <c r="C107" s="12">
        <v>6886.59</v>
      </c>
      <c r="D107" s="13">
        <v>8334.11</v>
      </c>
      <c r="E107" s="15">
        <v>106188.35</v>
      </c>
      <c r="F107" s="13">
        <v>104920.87</v>
      </c>
      <c r="G107" s="13">
        <v>105489.35</v>
      </c>
      <c r="H107" s="13">
        <v>105609.88</v>
      </c>
      <c r="I107" s="13">
        <v>122105.94</v>
      </c>
      <c r="J107" s="54">
        <v>123782.31</v>
      </c>
      <c r="K107" s="54">
        <v>139753.16</v>
      </c>
      <c r="L107" s="14"/>
      <c r="M107" s="13"/>
      <c r="N107" s="13"/>
      <c r="O107" s="34">
        <f t="shared" si="1"/>
        <v>823070.56000000017</v>
      </c>
    </row>
    <row r="108" spans="1:15" x14ac:dyDescent="0.3">
      <c r="A108" s="2" t="s">
        <v>211</v>
      </c>
      <c r="B108" s="3" t="s">
        <v>212</v>
      </c>
      <c r="C108" s="12">
        <v>42370.61</v>
      </c>
      <c r="D108" s="13">
        <v>42262.97</v>
      </c>
      <c r="E108" s="15">
        <v>41045.06</v>
      </c>
      <c r="F108" s="13">
        <v>43441.58</v>
      </c>
      <c r="G108" s="13">
        <v>43625.56</v>
      </c>
      <c r="H108" s="13">
        <v>43625.71</v>
      </c>
      <c r="I108" s="13">
        <v>43731.29</v>
      </c>
      <c r="J108" s="54">
        <v>52087.56</v>
      </c>
      <c r="K108" s="54">
        <v>52087.56</v>
      </c>
      <c r="L108" s="14"/>
      <c r="M108" s="13"/>
      <c r="N108" s="13"/>
      <c r="O108" s="34">
        <f t="shared" si="1"/>
        <v>404277.89999999997</v>
      </c>
    </row>
    <row r="109" spans="1:15" x14ac:dyDescent="0.3">
      <c r="A109" s="2" t="s">
        <v>213</v>
      </c>
      <c r="B109" s="3" t="s">
        <v>214</v>
      </c>
      <c r="C109" s="12">
        <v>0</v>
      </c>
      <c r="D109" s="13">
        <v>2472.91</v>
      </c>
      <c r="E109" s="15">
        <v>8014.28</v>
      </c>
      <c r="F109" s="13">
        <v>29770.89</v>
      </c>
      <c r="G109" s="13">
        <v>25698.11</v>
      </c>
      <c r="H109" s="13">
        <v>27492.68</v>
      </c>
      <c r="I109" s="13">
        <v>26353.51</v>
      </c>
      <c r="J109" s="54">
        <v>29835.599999999999</v>
      </c>
      <c r="K109" s="54">
        <v>31036.92</v>
      </c>
      <c r="L109" s="14"/>
      <c r="M109" s="13"/>
      <c r="N109" s="13"/>
      <c r="O109" s="34">
        <f t="shared" si="1"/>
        <v>180674.89999999997</v>
      </c>
    </row>
    <row r="110" spans="1:15" x14ac:dyDescent="0.3">
      <c r="A110" s="2" t="s">
        <v>215</v>
      </c>
      <c r="B110" s="3" t="s">
        <v>216</v>
      </c>
      <c r="C110" s="12">
        <v>0</v>
      </c>
      <c r="D110" s="13">
        <v>17687.099999999999</v>
      </c>
      <c r="E110" s="13">
        <v>17519.68</v>
      </c>
      <c r="F110" s="13">
        <v>17695.34</v>
      </c>
      <c r="G110" s="13">
        <v>16978.2</v>
      </c>
      <c r="H110" s="12">
        <v>0</v>
      </c>
      <c r="I110" s="13">
        <v>37114.589999999997</v>
      </c>
      <c r="J110" s="54">
        <v>0</v>
      </c>
      <c r="K110" s="54">
        <v>40627.410000000003</v>
      </c>
      <c r="L110" s="14"/>
      <c r="M110" s="13"/>
      <c r="N110" s="13"/>
      <c r="O110" s="34">
        <f t="shared" si="1"/>
        <v>147622.32</v>
      </c>
    </row>
    <row r="111" spans="1:15" x14ac:dyDescent="0.3">
      <c r="A111" s="2" t="s">
        <v>217</v>
      </c>
      <c r="B111" s="3" t="s">
        <v>218</v>
      </c>
      <c r="C111" s="12">
        <v>4981.79</v>
      </c>
      <c r="D111" s="13">
        <v>6770.99</v>
      </c>
      <c r="E111" s="12">
        <v>0</v>
      </c>
      <c r="F111" s="13">
        <v>95614.85</v>
      </c>
      <c r="G111" s="13">
        <v>48581.72</v>
      </c>
      <c r="H111" s="13">
        <v>51267.67</v>
      </c>
      <c r="I111" s="13">
        <v>65047.31</v>
      </c>
      <c r="J111" s="54">
        <v>64863.31</v>
      </c>
      <c r="K111" s="54">
        <v>73301.52</v>
      </c>
      <c r="L111" s="14"/>
      <c r="M111" s="13"/>
      <c r="N111" s="13"/>
      <c r="O111" s="34">
        <f t="shared" si="1"/>
        <v>410429.16000000003</v>
      </c>
    </row>
    <row r="112" spans="1:15" x14ac:dyDescent="0.3">
      <c r="A112" s="2" t="s">
        <v>219</v>
      </c>
      <c r="B112" s="3" t="s">
        <v>220</v>
      </c>
      <c r="C112" s="12">
        <v>768.56</v>
      </c>
      <c r="D112" s="13">
        <v>14188.03</v>
      </c>
      <c r="E112" s="12">
        <v>0</v>
      </c>
      <c r="F112" s="13">
        <v>56922.67</v>
      </c>
      <c r="G112" s="12">
        <v>0</v>
      </c>
      <c r="H112" s="13">
        <v>29887.5</v>
      </c>
      <c r="I112" s="13">
        <v>16955.650000000001</v>
      </c>
      <c r="J112" s="54">
        <v>17056.55</v>
      </c>
      <c r="K112" s="54">
        <v>17108.84</v>
      </c>
      <c r="L112" s="14"/>
      <c r="M112" s="13"/>
      <c r="N112" s="13"/>
      <c r="O112" s="34">
        <f t="shared" si="1"/>
        <v>152887.79999999999</v>
      </c>
    </row>
    <row r="113" spans="1:15" x14ac:dyDescent="0.3">
      <c r="A113" s="2" t="s">
        <v>221</v>
      </c>
      <c r="B113" s="3" t="s">
        <v>222</v>
      </c>
      <c r="C113" s="12">
        <v>0</v>
      </c>
      <c r="D113" s="13">
        <v>52457.68</v>
      </c>
      <c r="E113" s="15">
        <v>25303.41</v>
      </c>
      <c r="F113" s="13">
        <v>26235.61</v>
      </c>
      <c r="G113" s="13">
        <v>25420.69</v>
      </c>
      <c r="H113" s="12">
        <v>0</v>
      </c>
      <c r="I113" s="13">
        <v>57962.31</v>
      </c>
      <c r="J113" s="54">
        <v>0</v>
      </c>
      <c r="K113" s="54">
        <v>61753.42</v>
      </c>
      <c r="L113" s="14"/>
      <c r="M113" s="13"/>
      <c r="N113" s="13"/>
      <c r="O113" s="34">
        <f t="shared" si="1"/>
        <v>249133.12</v>
      </c>
    </row>
    <row r="114" spans="1:15" x14ac:dyDescent="0.3">
      <c r="A114" s="2" t="s">
        <v>223</v>
      </c>
      <c r="B114" s="3" t="s">
        <v>224</v>
      </c>
      <c r="C114" s="12">
        <v>55975.33</v>
      </c>
      <c r="D114" s="13">
        <v>48591.41</v>
      </c>
      <c r="E114" s="15">
        <v>50917.36</v>
      </c>
      <c r="F114" s="13">
        <v>57584.91</v>
      </c>
      <c r="G114" s="13">
        <v>60372.23</v>
      </c>
      <c r="H114" s="13">
        <v>53251.15</v>
      </c>
      <c r="I114" s="13">
        <v>66024.78</v>
      </c>
      <c r="J114" s="54">
        <v>67404.31</v>
      </c>
      <c r="K114" s="54">
        <v>71248.89</v>
      </c>
      <c r="L114" s="14"/>
      <c r="M114" s="13"/>
      <c r="N114" s="13"/>
      <c r="O114" s="34">
        <f t="shared" si="1"/>
        <v>531370.37</v>
      </c>
    </row>
    <row r="115" spans="1:15" x14ac:dyDescent="0.3">
      <c r="A115" s="2" t="s">
        <v>225</v>
      </c>
      <c r="B115" s="3" t="s">
        <v>226</v>
      </c>
      <c r="C115" s="12">
        <v>49278.46</v>
      </c>
      <c r="D115" s="13">
        <v>48149.52</v>
      </c>
      <c r="E115" s="13">
        <v>46838.41</v>
      </c>
      <c r="F115" s="13">
        <v>52250.12</v>
      </c>
      <c r="G115" s="13">
        <v>54403.99</v>
      </c>
      <c r="H115" s="13">
        <v>54707.85</v>
      </c>
      <c r="I115" s="13">
        <v>116691.55</v>
      </c>
      <c r="J115" s="54">
        <v>0</v>
      </c>
      <c r="K115" s="54">
        <v>63108.53</v>
      </c>
      <c r="L115" s="14"/>
      <c r="M115" s="13"/>
      <c r="N115" s="13"/>
      <c r="O115" s="34">
        <f t="shared" si="1"/>
        <v>485428.42999999993</v>
      </c>
    </row>
    <row r="116" spans="1:15" x14ac:dyDescent="0.3">
      <c r="A116" s="2" t="s">
        <v>227</v>
      </c>
      <c r="B116" s="3" t="s">
        <v>228</v>
      </c>
      <c r="C116" s="12">
        <v>11706.19</v>
      </c>
      <c r="D116" s="13">
        <v>11706.19</v>
      </c>
      <c r="E116" s="15">
        <v>9604.4</v>
      </c>
      <c r="F116" s="13">
        <v>10372.959999999999</v>
      </c>
      <c r="G116" s="13">
        <v>10188.959999999999</v>
      </c>
      <c r="H116" s="13">
        <v>10188.959999999999</v>
      </c>
      <c r="I116" s="13">
        <v>10188.959999999999</v>
      </c>
      <c r="J116" s="54">
        <v>12125.49</v>
      </c>
      <c r="K116" s="54">
        <v>12384.02</v>
      </c>
      <c r="L116" s="14"/>
      <c r="M116" s="13"/>
      <c r="N116" s="13"/>
      <c r="O116" s="34">
        <f t="shared" si="1"/>
        <v>98466.13</v>
      </c>
    </row>
    <row r="117" spans="1:15" x14ac:dyDescent="0.3">
      <c r="A117" s="2" t="s">
        <v>229</v>
      </c>
      <c r="B117" s="3" t="s">
        <v>230</v>
      </c>
      <c r="C117" s="12">
        <v>0</v>
      </c>
      <c r="D117" s="13">
        <v>50678.11</v>
      </c>
      <c r="E117" s="15">
        <v>26435.09</v>
      </c>
      <c r="F117" s="13">
        <v>28834.41</v>
      </c>
      <c r="G117" s="13">
        <v>29190.62</v>
      </c>
      <c r="H117" s="12">
        <v>0</v>
      </c>
      <c r="I117" s="13">
        <v>63769.53</v>
      </c>
      <c r="J117" s="54">
        <v>35119.120000000003</v>
      </c>
      <c r="K117" s="54">
        <v>35066.92</v>
      </c>
      <c r="L117" s="14"/>
      <c r="M117" s="13"/>
      <c r="N117" s="13"/>
      <c r="O117" s="34">
        <f t="shared" si="1"/>
        <v>269093.8</v>
      </c>
    </row>
    <row r="118" spans="1:15" x14ac:dyDescent="0.3">
      <c r="A118" s="2" t="s">
        <v>231</v>
      </c>
      <c r="B118" s="3" t="s">
        <v>232</v>
      </c>
      <c r="C118" s="12">
        <v>20206.330000000002</v>
      </c>
      <c r="D118" s="13">
        <v>15274.78</v>
      </c>
      <c r="E118" s="13">
        <v>14446.54</v>
      </c>
      <c r="F118" s="13">
        <v>14459.21</v>
      </c>
      <c r="G118" s="13">
        <v>14597.83</v>
      </c>
      <c r="H118" s="13">
        <v>11987.14</v>
      </c>
      <c r="I118" s="13">
        <v>12010.31</v>
      </c>
      <c r="J118" s="54">
        <v>13226.29</v>
      </c>
      <c r="K118" s="54">
        <v>13232.79</v>
      </c>
      <c r="L118" s="14"/>
      <c r="M118" s="13"/>
      <c r="N118" s="13"/>
      <c r="O118" s="34">
        <f t="shared" si="1"/>
        <v>129441.22</v>
      </c>
    </row>
    <row r="119" spans="1:15" x14ac:dyDescent="0.3">
      <c r="A119" s="2" t="s">
        <v>233</v>
      </c>
      <c r="B119" s="3" t="s">
        <v>234</v>
      </c>
      <c r="C119" s="12">
        <v>23382.11</v>
      </c>
      <c r="D119" s="13">
        <v>16114.03</v>
      </c>
      <c r="E119" s="15">
        <v>16298.01</v>
      </c>
      <c r="F119" s="13">
        <v>18077.830000000002</v>
      </c>
      <c r="G119" s="13">
        <v>10204.969999999999</v>
      </c>
      <c r="H119" s="13">
        <v>16402.650000000001</v>
      </c>
      <c r="I119" s="13">
        <v>0</v>
      </c>
      <c r="J119" s="54">
        <v>37522.720000000001</v>
      </c>
      <c r="K119" s="54">
        <v>0</v>
      </c>
      <c r="L119" s="14"/>
      <c r="M119" s="13"/>
      <c r="N119" s="13"/>
      <c r="O119" s="34">
        <f t="shared" si="1"/>
        <v>138002.32</v>
      </c>
    </row>
    <row r="120" spans="1:15" x14ac:dyDescent="0.3">
      <c r="A120" s="2" t="s">
        <v>235</v>
      </c>
      <c r="B120" s="3" t="s">
        <v>236</v>
      </c>
      <c r="C120" s="12">
        <v>25877.7</v>
      </c>
      <c r="D120" s="13">
        <v>26423.09</v>
      </c>
      <c r="E120" s="15">
        <v>30652.639999999999</v>
      </c>
      <c r="F120" s="13">
        <v>45948.18</v>
      </c>
      <c r="G120" s="13">
        <v>36447.17</v>
      </c>
      <c r="H120" s="13">
        <v>36457.11</v>
      </c>
      <c r="I120" s="13">
        <v>36401.93</v>
      </c>
      <c r="J120" s="54">
        <v>42292.05</v>
      </c>
      <c r="K120" s="54">
        <v>42904.17</v>
      </c>
      <c r="L120" s="14"/>
      <c r="M120" s="13"/>
      <c r="N120" s="13"/>
      <c r="O120" s="34">
        <f t="shared" si="1"/>
        <v>323404.03999999992</v>
      </c>
    </row>
    <row r="121" spans="1:15" x14ac:dyDescent="0.3">
      <c r="A121" s="2" t="s">
        <v>237</v>
      </c>
      <c r="B121" s="3" t="s">
        <v>238</v>
      </c>
      <c r="C121" s="12">
        <v>46451.72</v>
      </c>
      <c r="D121" s="13">
        <v>44868.14</v>
      </c>
      <c r="E121" s="15">
        <v>43164.4</v>
      </c>
      <c r="F121" s="13">
        <v>38558.06</v>
      </c>
      <c r="G121" s="13">
        <v>44681.49</v>
      </c>
      <c r="H121" s="12">
        <v>0</v>
      </c>
      <c r="I121" s="13">
        <v>100036.18</v>
      </c>
      <c r="J121" s="54">
        <v>56295.32</v>
      </c>
      <c r="K121" s="54">
        <v>54415.22</v>
      </c>
      <c r="L121" s="14"/>
      <c r="M121" s="13"/>
      <c r="N121" s="13"/>
      <c r="O121" s="34">
        <f t="shared" si="1"/>
        <v>428470.53</v>
      </c>
    </row>
    <row r="122" spans="1:15" x14ac:dyDescent="0.3">
      <c r="A122" s="2" t="s">
        <v>239</v>
      </c>
      <c r="B122" s="3" t="s">
        <v>240</v>
      </c>
      <c r="C122" s="12">
        <v>0</v>
      </c>
      <c r="D122" s="13">
        <v>12150.99</v>
      </c>
      <c r="E122" s="15">
        <v>11143.4</v>
      </c>
      <c r="F122" s="13">
        <v>36015.64</v>
      </c>
      <c r="G122" s="13">
        <v>69998.03</v>
      </c>
      <c r="H122" s="13">
        <v>35777.160000000003</v>
      </c>
      <c r="I122" s="13">
        <v>43090.92</v>
      </c>
      <c r="J122" s="54">
        <v>0</v>
      </c>
      <c r="K122" s="54">
        <v>43798.25</v>
      </c>
      <c r="L122" s="14"/>
      <c r="M122" s="13"/>
      <c r="N122" s="13"/>
      <c r="O122" s="34">
        <f t="shared" si="1"/>
        <v>251974.39</v>
      </c>
    </row>
    <row r="123" spans="1:15" x14ac:dyDescent="0.3">
      <c r="A123" s="2" t="s">
        <v>241</v>
      </c>
      <c r="B123" s="3" t="s">
        <v>242</v>
      </c>
      <c r="C123" s="12">
        <v>130894.6</v>
      </c>
      <c r="D123" s="13">
        <v>3331.6</v>
      </c>
      <c r="E123" s="15">
        <v>35494.230000000003</v>
      </c>
      <c r="F123" s="13">
        <v>78732.160000000003</v>
      </c>
      <c r="G123" s="13">
        <v>43712.5</v>
      </c>
      <c r="H123" s="12">
        <v>0</v>
      </c>
      <c r="I123" s="13">
        <v>93402.55</v>
      </c>
      <c r="J123" s="54">
        <v>49576.91</v>
      </c>
      <c r="K123" s="54">
        <v>50272.76</v>
      </c>
      <c r="L123" s="14"/>
      <c r="M123" s="13"/>
      <c r="N123" s="13"/>
      <c r="O123" s="34">
        <f t="shared" si="1"/>
        <v>485417.31000000006</v>
      </c>
    </row>
    <row r="124" spans="1:15" x14ac:dyDescent="0.3">
      <c r="A124" s="2" t="s">
        <v>243</v>
      </c>
      <c r="B124" s="3" t="s">
        <v>244</v>
      </c>
      <c r="C124" s="12">
        <v>29117.96</v>
      </c>
      <c r="D124" s="13">
        <v>26952.05</v>
      </c>
      <c r="E124" s="15">
        <v>24639.49</v>
      </c>
      <c r="F124" s="13">
        <v>49282.1</v>
      </c>
      <c r="G124" s="12">
        <v>0</v>
      </c>
      <c r="H124" s="13">
        <v>26699.51</v>
      </c>
      <c r="I124" s="13">
        <v>56232.44</v>
      </c>
      <c r="J124" s="54">
        <v>0</v>
      </c>
      <c r="K124" s="54">
        <v>27713.4</v>
      </c>
      <c r="L124" s="14"/>
      <c r="M124" s="13"/>
      <c r="N124" s="13"/>
      <c r="O124" s="34">
        <f t="shared" si="1"/>
        <v>240636.95</v>
      </c>
    </row>
    <row r="125" spans="1:15" x14ac:dyDescent="0.3">
      <c r="A125" s="2" t="s">
        <v>245</v>
      </c>
      <c r="B125" s="3" t="s">
        <v>246</v>
      </c>
      <c r="C125" s="12">
        <v>99343.14</v>
      </c>
      <c r="D125" s="12">
        <v>0</v>
      </c>
      <c r="E125" s="15">
        <v>68690.02</v>
      </c>
      <c r="F125" s="13">
        <v>69374.149999999994</v>
      </c>
      <c r="G125" s="13">
        <v>69676.479999999996</v>
      </c>
      <c r="H125" s="13">
        <v>69882.06</v>
      </c>
      <c r="I125" s="13">
        <v>67565.11</v>
      </c>
      <c r="J125" s="54">
        <v>80540.639999999999</v>
      </c>
      <c r="K125" s="54">
        <v>57204.45</v>
      </c>
      <c r="L125" s="14"/>
      <c r="M125" s="13"/>
      <c r="N125" s="13"/>
      <c r="O125" s="34">
        <f t="shared" si="1"/>
        <v>582276.04999999993</v>
      </c>
    </row>
    <row r="126" spans="1:15" x14ac:dyDescent="0.3">
      <c r="A126" s="2" t="s">
        <v>247</v>
      </c>
      <c r="B126" s="3" t="s">
        <v>248</v>
      </c>
      <c r="C126" s="12">
        <v>79605.179999999993</v>
      </c>
      <c r="D126" s="13">
        <v>75018.33</v>
      </c>
      <c r="E126" s="15">
        <v>65642.02</v>
      </c>
      <c r="F126" s="13">
        <v>66387.86</v>
      </c>
      <c r="G126" s="13">
        <v>68571.67</v>
      </c>
      <c r="H126" s="13">
        <v>69918.66</v>
      </c>
      <c r="I126" s="13">
        <v>70236.73</v>
      </c>
      <c r="J126" s="54">
        <v>83696.09</v>
      </c>
      <c r="K126" s="54">
        <v>84496.17</v>
      </c>
      <c r="L126" s="14"/>
      <c r="M126" s="13"/>
      <c r="N126" s="13"/>
      <c r="O126" s="34">
        <f t="shared" si="1"/>
        <v>663572.71</v>
      </c>
    </row>
    <row r="127" spans="1:15" x14ac:dyDescent="0.3">
      <c r="A127" s="2" t="s">
        <v>249</v>
      </c>
      <c r="B127" s="3" t="s">
        <v>250</v>
      </c>
      <c r="C127" s="12">
        <v>105705.81</v>
      </c>
      <c r="D127" s="12">
        <v>0</v>
      </c>
      <c r="E127" s="15">
        <v>17006.04</v>
      </c>
      <c r="F127" s="13">
        <v>88042.15</v>
      </c>
      <c r="G127" s="12">
        <v>0</v>
      </c>
      <c r="H127" s="13">
        <v>87655.03</v>
      </c>
      <c r="I127" s="13">
        <v>0</v>
      </c>
      <c r="J127" s="54">
        <v>113628.19</v>
      </c>
      <c r="K127" s="54">
        <v>0</v>
      </c>
      <c r="L127" s="14"/>
      <c r="M127" s="13"/>
      <c r="N127" s="13"/>
      <c r="O127" s="34">
        <f t="shared" si="1"/>
        <v>412037.22000000003</v>
      </c>
    </row>
    <row r="128" spans="1:15" x14ac:dyDescent="0.3">
      <c r="A128" s="2" t="s">
        <v>251</v>
      </c>
      <c r="B128" s="3" t="s">
        <v>252</v>
      </c>
      <c r="C128" s="12">
        <v>33989.18</v>
      </c>
      <c r="D128" s="13">
        <v>34182.770000000004</v>
      </c>
      <c r="E128" s="12">
        <v>0</v>
      </c>
      <c r="F128" s="12">
        <v>0</v>
      </c>
      <c r="G128" s="13">
        <v>109791.28</v>
      </c>
      <c r="H128" s="13">
        <v>35650.050000000003</v>
      </c>
      <c r="I128" s="13">
        <v>34430.449999999997</v>
      </c>
      <c r="J128" s="54">
        <v>38754.36</v>
      </c>
      <c r="K128" s="54">
        <v>41782.36</v>
      </c>
      <c r="L128" s="14"/>
      <c r="M128" s="13"/>
      <c r="N128" s="13"/>
      <c r="O128" s="34">
        <f t="shared" si="1"/>
        <v>328580.45</v>
      </c>
    </row>
    <row r="129" spans="1:15" x14ac:dyDescent="0.3">
      <c r="A129" s="2" t="s">
        <v>253</v>
      </c>
      <c r="B129" s="3" t="s">
        <v>254</v>
      </c>
      <c r="C129" s="12">
        <v>70780.759999999995</v>
      </c>
      <c r="D129" s="13">
        <v>4252.03</v>
      </c>
      <c r="E129" s="15">
        <v>21825.31</v>
      </c>
      <c r="F129" s="13">
        <v>19007.27</v>
      </c>
      <c r="G129" s="13">
        <v>22191.54</v>
      </c>
      <c r="H129" s="13">
        <v>22028.9</v>
      </c>
      <c r="I129" s="13">
        <v>21726.58</v>
      </c>
      <c r="J129" s="54">
        <v>29003.52</v>
      </c>
      <c r="K129" s="54">
        <v>28865.37</v>
      </c>
      <c r="L129" s="14"/>
      <c r="M129" s="13"/>
      <c r="N129" s="13"/>
      <c r="O129" s="34">
        <f t="shared" si="1"/>
        <v>239681.28</v>
      </c>
    </row>
    <row r="130" spans="1:15" x14ac:dyDescent="0.3">
      <c r="A130" s="2" t="s">
        <v>255</v>
      </c>
      <c r="B130" s="3" t="s">
        <v>256</v>
      </c>
      <c r="C130" s="12">
        <v>40688.58</v>
      </c>
      <c r="D130" s="12">
        <v>0</v>
      </c>
      <c r="E130" s="15">
        <v>69765.759999999995</v>
      </c>
      <c r="F130" s="12">
        <v>0</v>
      </c>
      <c r="G130" s="13">
        <v>36411.980000000003</v>
      </c>
      <c r="H130" s="13">
        <v>36369.17</v>
      </c>
      <c r="I130" s="13">
        <v>36369.17</v>
      </c>
      <c r="J130" s="54">
        <v>40863.61</v>
      </c>
      <c r="K130" s="54">
        <v>40863.61</v>
      </c>
      <c r="L130" s="14"/>
      <c r="M130" s="13"/>
      <c r="N130" s="13"/>
      <c r="O130" s="34">
        <f t="shared" si="1"/>
        <v>301331.87999999995</v>
      </c>
    </row>
    <row r="131" spans="1:15" x14ac:dyDescent="0.3">
      <c r="A131" s="2" t="s">
        <v>257</v>
      </c>
      <c r="B131" s="3" t="s">
        <v>258</v>
      </c>
      <c r="C131" s="12">
        <v>168914.48</v>
      </c>
      <c r="D131" s="13">
        <v>36596.730000000003</v>
      </c>
      <c r="E131" s="15">
        <v>46280.31</v>
      </c>
      <c r="F131" s="13">
        <v>51164.44</v>
      </c>
      <c r="G131" s="13">
        <v>51890.01</v>
      </c>
      <c r="H131" s="13">
        <v>43824.63</v>
      </c>
      <c r="I131" s="13">
        <v>57874.39</v>
      </c>
      <c r="J131" s="54">
        <v>52520.9</v>
      </c>
      <c r="K131" s="54">
        <v>0</v>
      </c>
      <c r="L131" s="14"/>
      <c r="M131" s="13"/>
      <c r="N131" s="13"/>
      <c r="O131" s="34">
        <f t="shared" si="1"/>
        <v>509065.89000000007</v>
      </c>
    </row>
    <row r="132" spans="1:15" x14ac:dyDescent="0.3">
      <c r="A132" s="2" t="s">
        <v>259</v>
      </c>
      <c r="B132" s="3" t="s">
        <v>260</v>
      </c>
      <c r="C132" s="12">
        <v>12101.48</v>
      </c>
      <c r="D132" s="12">
        <v>0</v>
      </c>
      <c r="E132" s="15">
        <v>23793.199999999997</v>
      </c>
      <c r="F132" s="12">
        <v>0</v>
      </c>
      <c r="G132" s="13">
        <v>17136.900000000001</v>
      </c>
      <c r="H132" s="12">
        <v>0</v>
      </c>
      <c r="I132" s="13">
        <v>8096.81</v>
      </c>
      <c r="J132" s="54">
        <v>0</v>
      </c>
      <c r="K132" s="54">
        <v>30529.15</v>
      </c>
      <c r="L132" s="14"/>
      <c r="M132" s="13"/>
      <c r="N132" s="13"/>
      <c r="O132" s="34">
        <f t="shared" ref="O132:O182" si="2">SUM(C132:N132)</f>
        <v>91657.54</v>
      </c>
    </row>
    <row r="133" spans="1:15" x14ac:dyDescent="0.3">
      <c r="A133" s="2" t="s">
        <v>261</v>
      </c>
      <c r="B133" s="3" t="s">
        <v>262</v>
      </c>
      <c r="C133" s="12">
        <v>80286.539999999994</v>
      </c>
      <c r="D133" s="13">
        <v>72764.91</v>
      </c>
      <c r="E133" s="15">
        <v>66878.820000000007</v>
      </c>
      <c r="F133" s="13">
        <v>66179.679999999993</v>
      </c>
      <c r="G133" s="13">
        <v>31053.07</v>
      </c>
      <c r="H133" s="12">
        <v>0</v>
      </c>
      <c r="I133" s="13">
        <v>37206.97</v>
      </c>
      <c r="J133" s="54">
        <v>36272.269999999997</v>
      </c>
      <c r="K133" s="54">
        <v>36363.89</v>
      </c>
      <c r="L133" s="14"/>
      <c r="M133" s="13"/>
      <c r="N133" s="13"/>
      <c r="O133" s="34">
        <f t="shared" si="2"/>
        <v>427006.15</v>
      </c>
    </row>
    <row r="134" spans="1:15" x14ac:dyDescent="0.3">
      <c r="A134" s="2" t="s">
        <v>263</v>
      </c>
      <c r="B134" s="3" t="s">
        <v>264</v>
      </c>
      <c r="C134" s="12">
        <v>59691.05</v>
      </c>
      <c r="D134" s="12">
        <v>0</v>
      </c>
      <c r="E134" s="15">
        <v>9581.18</v>
      </c>
      <c r="F134" s="13">
        <v>28946.19</v>
      </c>
      <c r="G134" s="13">
        <v>28190.73</v>
      </c>
      <c r="H134" s="13">
        <v>26982.43</v>
      </c>
      <c r="I134" s="13">
        <v>24085.29</v>
      </c>
      <c r="J134" s="54">
        <v>42869.72</v>
      </c>
      <c r="K134" s="54">
        <v>0</v>
      </c>
      <c r="L134" s="14"/>
      <c r="M134" s="13"/>
      <c r="N134" s="13"/>
      <c r="O134" s="34">
        <f t="shared" si="2"/>
        <v>220346.59000000003</v>
      </c>
    </row>
    <row r="135" spans="1:15" x14ac:dyDescent="0.3">
      <c r="A135" s="2" t="s">
        <v>265</v>
      </c>
      <c r="B135" s="3" t="s">
        <v>266</v>
      </c>
      <c r="C135" s="12">
        <v>49499.57</v>
      </c>
      <c r="D135" s="13">
        <v>50342.04</v>
      </c>
      <c r="E135" s="15">
        <v>44740.83</v>
      </c>
      <c r="F135" s="12">
        <v>0</v>
      </c>
      <c r="G135" s="13">
        <v>97135.94</v>
      </c>
      <c r="H135" s="13">
        <v>51928.02</v>
      </c>
      <c r="I135" s="13">
        <v>52265.919999999998</v>
      </c>
      <c r="J135" s="54">
        <v>60858.97</v>
      </c>
      <c r="K135" s="54">
        <v>0</v>
      </c>
      <c r="L135" s="14"/>
      <c r="M135" s="13"/>
      <c r="N135" s="13"/>
      <c r="O135" s="34">
        <f t="shared" si="2"/>
        <v>406771.29000000004</v>
      </c>
    </row>
    <row r="136" spans="1:15" x14ac:dyDescent="0.3">
      <c r="A136" s="2" t="s">
        <v>267</v>
      </c>
      <c r="B136" s="3" t="s">
        <v>268</v>
      </c>
      <c r="C136" s="12">
        <v>5496.29</v>
      </c>
      <c r="D136" s="12">
        <v>0</v>
      </c>
      <c r="E136" s="15">
        <v>11268.05</v>
      </c>
      <c r="F136" s="13">
        <v>6095.66</v>
      </c>
      <c r="G136" s="13">
        <v>6418.94</v>
      </c>
      <c r="H136" s="13">
        <v>6451.98</v>
      </c>
      <c r="I136" s="13">
        <v>8482.25</v>
      </c>
      <c r="J136" s="54">
        <v>8440.2999999999993</v>
      </c>
      <c r="K136" s="54">
        <v>8447.23</v>
      </c>
      <c r="L136" s="14"/>
      <c r="M136" s="13"/>
      <c r="N136" s="13"/>
      <c r="O136" s="34">
        <f t="shared" si="2"/>
        <v>61100.7</v>
      </c>
    </row>
    <row r="137" spans="1:15" x14ac:dyDescent="0.3">
      <c r="A137" s="2" t="s">
        <v>269</v>
      </c>
      <c r="B137" s="3" t="s">
        <v>270</v>
      </c>
      <c r="C137" s="12">
        <v>10740.16</v>
      </c>
      <c r="D137" s="12">
        <v>0</v>
      </c>
      <c r="E137" s="15">
        <v>9867.4700000000012</v>
      </c>
      <c r="F137" s="13">
        <v>8223.93</v>
      </c>
      <c r="G137" s="13">
        <v>8428.67</v>
      </c>
      <c r="H137" s="13">
        <v>7609.67</v>
      </c>
      <c r="I137" s="13">
        <v>0</v>
      </c>
      <c r="J137" s="54">
        <v>15803.33</v>
      </c>
      <c r="K137" s="54">
        <v>47497.97</v>
      </c>
      <c r="L137" s="14"/>
      <c r="M137" s="13"/>
      <c r="N137" s="13"/>
      <c r="O137" s="34">
        <f t="shared" si="2"/>
        <v>108171.20000000001</v>
      </c>
    </row>
    <row r="138" spans="1:15" x14ac:dyDescent="0.3">
      <c r="A138" s="2" t="s">
        <v>271</v>
      </c>
      <c r="B138" s="3" t="s">
        <v>272</v>
      </c>
      <c r="C138" s="12">
        <v>47730.41</v>
      </c>
      <c r="D138" s="12">
        <v>0</v>
      </c>
      <c r="E138" s="15">
        <v>11226.79</v>
      </c>
      <c r="F138" s="13">
        <v>21242.23</v>
      </c>
      <c r="G138" s="12">
        <v>0</v>
      </c>
      <c r="H138" s="13">
        <v>10970.55</v>
      </c>
      <c r="I138" s="13">
        <v>28912.949999999997</v>
      </c>
      <c r="J138" s="54">
        <v>0</v>
      </c>
      <c r="K138" s="54">
        <v>13434.66</v>
      </c>
      <c r="L138" s="14"/>
      <c r="M138" s="13"/>
      <c r="N138" s="13"/>
      <c r="O138" s="34">
        <f t="shared" si="2"/>
        <v>133517.59</v>
      </c>
    </row>
    <row r="139" spans="1:15" x14ac:dyDescent="0.3">
      <c r="A139" s="2" t="s">
        <v>273</v>
      </c>
      <c r="B139" s="3" t="s">
        <v>274</v>
      </c>
      <c r="C139" s="12">
        <v>0</v>
      </c>
      <c r="D139" s="13">
        <v>5205.3</v>
      </c>
      <c r="E139" s="13">
        <v>56097.34</v>
      </c>
      <c r="F139" s="13">
        <v>53448.65</v>
      </c>
      <c r="G139" s="13">
        <v>55425.66</v>
      </c>
      <c r="H139" s="12">
        <v>0</v>
      </c>
      <c r="I139" s="13">
        <v>54426.76</v>
      </c>
      <c r="J139" s="54">
        <v>61921.760000000002</v>
      </c>
      <c r="K139" s="54">
        <v>66537.179999999993</v>
      </c>
      <c r="L139" s="14"/>
      <c r="M139" s="13"/>
      <c r="N139" s="13"/>
      <c r="O139" s="34">
        <f t="shared" si="2"/>
        <v>353062.65</v>
      </c>
    </row>
    <row r="140" spans="1:15" x14ac:dyDescent="0.3">
      <c r="A140" s="2" t="s">
        <v>275</v>
      </c>
      <c r="B140" s="3" t="s">
        <v>276</v>
      </c>
      <c r="C140" s="12">
        <v>278246.69</v>
      </c>
      <c r="D140" s="13">
        <v>131736.31</v>
      </c>
      <c r="E140" s="15">
        <v>129661.34</v>
      </c>
      <c r="F140" s="13">
        <v>133907.60999999999</v>
      </c>
      <c r="G140" s="13">
        <v>121914.87</v>
      </c>
      <c r="H140" s="13">
        <v>122690.73</v>
      </c>
      <c r="I140" s="13">
        <v>128419.02</v>
      </c>
      <c r="J140" s="54">
        <v>133231.39000000001</v>
      </c>
      <c r="K140" s="54">
        <v>134990.74</v>
      </c>
      <c r="L140" s="14"/>
      <c r="M140" s="13"/>
      <c r="N140" s="13"/>
      <c r="O140" s="34">
        <f t="shared" si="2"/>
        <v>1314798.7</v>
      </c>
    </row>
    <row r="141" spans="1:15" x14ac:dyDescent="0.3">
      <c r="A141" s="2" t="s">
        <v>277</v>
      </c>
      <c r="B141" s="3" t="s">
        <v>278</v>
      </c>
      <c r="C141" s="12">
        <v>7688.61</v>
      </c>
      <c r="D141" s="13">
        <v>9715.66</v>
      </c>
      <c r="E141" s="15">
        <v>10620.26</v>
      </c>
      <c r="F141" s="13">
        <v>12394.05</v>
      </c>
      <c r="G141" s="13">
        <v>13692.11</v>
      </c>
      <c r="H141" s="13">
        <v>14624.31</v>
      </c>
      <c r="I141" s="13">
        <v>17310.98</v>
      </c>
      <c r="J141" s="54">
        <v>17310.98</v>
      </c>
      <c r="K141" s="54">
        <v>17310.98</v>
      </c>
      <c r="L141" s="14"/>
      <c r="M141" s="13"/>
      <c r="N141" s="13"/>
      <c r="O141" s="34">
        <f t="shared" si="2"/>
        <v>120667.93999999999</v>
      </c>
    </row>
    <row r="142" spans="1:15" x14ac:dyDescent="0.3">
      <c r="A142" s="2" t="s">
        <v>279</v>
      </c>
      <c r="B142" s="3" t="s">
        <v>280</v>
      </c>
      <c r="C142" s="12">
        <v>0</v>
      </c>
      <c r="D142" s="12">
        <v>0</v>
      </c>
      <c r="E142" s="12">
        <v>0</v>
      </c>
      <c r="F142" s="12">
        <v>0</v>
      </c>
      <c r="G142" s="13">
        <v>40233.760000000002</v>
      </c>
      <c r="H142" s="12">
        <v>0</v>
      </c>
      <c r="I142" s="13">
        <v>0</v>
      </c>
      <c r="J142" s="54">
        <v>36679.279999999999</v>
      </c>
      <c r="K142" s="54">
        <v>37337.440000000002</v>
      </c>
      <c r="L142" s="14"/>
      <c r="M142" s="13"/>
      <c r="N142" s="13"/>
      <c r="O142" s="34">
        <f t="shared" si="2"/>
        <v>114250.48000000001</v>
      </c>
    </row>
    <row r="143" spans="1:15" x14ac:dyDescent="0.3">
      <c r="A143" s="2" t="s">
        <v>281</v>
      </c>
      <c r="B143" s="3" t="s">
        <v>282</v>
      </c>
      <c r="C143" s="12">
        <v>32758.52</v>
      </c>
      <c r="D143" s="13">
        <v>34140.28</v>
      </c>
      <c r="E143" s="15">
        <v>28017.84</v>
      </c>
      <c r="F143" s="13">
        <v>28346.59</v>
      </c>
      <c r="G143" s="13">
        <v>31488.37</v>
      </c>
      <c r="H143" s="13">
        <v>31103.51</v>
      </c>
      <c r="I143" s="13">
        <v>32070.33</v>
      </c>
      <c r="J143" s="54">
        <v>40318.76</v>
      </c>
      <c r="K143" s="54">
        <v>39896.85</v>
      </c>
      <c r="L143" s="14"/>
      <c r="M143" s="13"/>
      <c r="N143" s="13"/>
      <c r="O143" s="34">
        <f t="shared" si="2"/>
        <v>298141.05</v>
      </c>
    </row>
    <row r="144" spans="1:15" x14ac:dyDescent="0.3">
      <c r="A144" s="2" t="s">
        <v>283</v>
      </c>
      <c r="B144" s="3" t="s">
        <v>284</v>
      </c>
      <c r="C144" s="12">
        <v>169522.46000000002</v>
      </c>
      <c r="D144" s="13">
        <v>58752.95</v>
      </c>
      <c r="E144" s="12">
        <v>0</v>
      </c>
      <c r="F144" s="12">
        <v>0</v>
      </c>
      <c r="G144" s="13">
        <v>221996.65</v>
      </c>
      <c r="H144" s="12">
        <v>0</v>
      </c>
      <c r="I144" s="13">
        <v>175520.13</v>
      </c>
      <c r="J144" s="54">
        <v>0</v>
      </c>
      <c r="K144" s="54">
        <v>0</v>
      </c>
      <c r="L144" s="14"/>
      <c r="M144" s="13"/>
      <c r="N144" s="13"/>
      <c r="O144" s="34">
        <f t="shared" si="2"/>
        <v>625792.19000000006</v>
      </c>
    </row>
    <row r="145" spans="1:15" x14ac:dyDescent="0.3">
      <c r="A145" s="2" t="s">
        <v>285</v>
      </c>
      <c r="B145" s="3" t="s">
        <v>286</v>
      </c>
      <c r="C145" s="12">
        <v>4673.0600000000004</v>
      </c>
      <c r="D145" s="13">
        <v>33127.699999999997</v>
      </c>
      <c r="E145" s="15">
        <v>11525.75</v>
      </c>
      <c r="F145" s="13">
        <v>9937.31</v>
      </c>
      <c r="G145" s="12">
        <v>0</v>
      </c>
      <c r="H145" s="12">
        <v>0</v>
      </c>
      <c r="I145" s="13">
        <v>0</v>
      </c>
      <c r="J145" s="54">
        <v>41238.76</v>
      </c>
      <c r="K145" s="54">
        <v>11059.83</v>
      </c>
      <c r="L145" s="14"/>
      <c r="M145" s="13"/>
      <c r="N145" s="13"/>
      <c r="O145" s="34">
        <f t="shared" si="2"/>
        <v>111562.40999999999</v>
      </c>
    </row>
    <row r="146" spans="1:15" x14ac:dyDescent="0.3">
      <c r="A146" s="2" t="s">
        <v>287</v>
      </c>
      <c r="B146" s="3" t="s">
        <v>288</v>
      </c>
      <c r="C146" s="12">
        <v>7714.96</v>
      </c>
      <c r="D146" s="13">
        <v>6449.83</v>
      </c>
      <c r="E146" s="15">
        <v>3173.97</v>
      </c>
      <c r="F146" s="13">
        <v>3016.8</v>
      </c>
      <c r="G146" s="13">
        <v>3016.8</v>
      </c>
      <c r="H146" s="13">
        <v>2846.59</v>
      </c>
      <c r="I146" s="13">
        <v>5275.69</v>
      </c>
      <c r="J146" s="54">
        <v>5421.4</v>
      </c>
      <c r="K146" s="54">
        <v>3965.5</v>
      </c>
      <c r="L146" s="14"/>
      <c r="M146" s="13"/>
      <c r="N146" s="13"/>
      <c r="O146" s="34">
        <f t="shared" si="2"/>
        <v>40881.54</v>
      </c>
    </row>
    <row r="147" spans="1:15" x14ac:dyDescent="0.3">
      <c r="A147" s="2" t="s">
        <v>289</v>
      </c>
      <c r="B147" s="3" t="s">
        <v>290</v>
      </c>
      <c r="C147" s="12">
        <v>19904.689999999999</v>
      </c>
      <c r="D147" s="13">
        <v>19904.689999999999</v>
      </c>
      <c r="E147" s="15">
        <v>23007.29</v>
      </c>
      <c r="F147" s="13">
        <v>25579.79</v>
      </c>
      <c r="G147" s="13">
        <v>25957.79</v>
      </c>
      <c r="H147" s="13">
        <v>26816.79</v>
      </c>
      <c r="I147" s="13">
        <v>18777.580000000002</v>
      </c>
      <c r="J147" s="54">
        <v>20572.63</v>
      </c>
      <c r="K147" s="54">
        <v>20572.63</v>
      </c>
      <c r="L147" s="14"/>
      <c r="M147" s="13"/>
      <c r="N147" s="13"/>
      <c r="O147" s="34">
        <f t="shared" si="2"/>
        <v>201093.88</v>
      </c>
    </row>
    <row r="148" spans="1:15" x14ac:dyDescent="0.3">
      <c r="A148" s="2" t="s">
        <v>291</v>
      </c>
      <c r="B148" s="3" t="s">
        <v>292</v>
      </c>
      <c r="C148" s="12">
        <v>38078.44</v>
      </c>
      <c r="D148" s="13">
        <v>38864.720000000001</v>
      </c>
      <c r="E148" s="15">
        <v>24501.95</v>
      </c>
      <c r="F148" s="13">
        <v>26602.68</v>
      </c>
      <c r="G148" s="13">
        <v>26099.06</v>
      </c>
      <c r="H148" s="13">
        <v>24701.279999999999</v>
      </c>
      <c r="I148" s="13">
        <v>24119.61</v>
      </c>
      <c r="J148" s="54">
        <v>28595.41</v>
      </c>
      <c r="K148" s="54">
        <v>28426.959999999999</v>
      </c>
      <c r="L148" s="14"/>
      <c r="M148" s="13"/>
      <c r="N148" s="13"/>
      <c r="O148" s="34">
        <f t="shared" si="2"/>
        <v>259990.11</v>
      </c>
    </row>
    <row r="149" spans="1:15" x14ac:dyDescent="0.3">
      <c r="A149" s="2" t="s">
        <v>293</v>
      </c>
      <c r="B149" s="3" t="s">
        <v>294</v>
      </c>
      <c r="C149" s="12">
        <v>66975.98</v>
      </c>
      <c r="D149" s="13">
        <v>6506.12</v>
      </c>
      <c r="E149" s="15">
        <v>33422.93</v>
      </c>
      <c r="F149" s="13">
        <v>36359.17</v>
      </c>
      <c r="G149" s="13">
        <v>36232.53</v>
      </c>
      <c r="H149" s="13">
        <v>36232.53</v>
      </c>
      <c r="I149" s="13">
        <v>41920.519999999997</v>
      </c>
      <c r="J149" s="54">
        <v>41034.22</v>
      </c>
      <c r="K149" s="54">
        <v>41034.22</v>
      </c>
      <c r="L149" s="14"/>
      <c r="M149" s="13"/>
      <c r="N149" s="13"/>
      <c r="O149" s="34">
        <f t="shared" si="2"/>
        <v>339718.22</v>
      </c>
    </row>
    <row r="150" spans="1:15" x14ac:dyDescent="0.3">
      <c r="A150" s="2" t="s">
        <v>295</v>
      </c>
      <c r="B150" s="3" t="s">
        <v>296</v>
      </c>
      <c r="C150" s="12">
        <v>44052.43</v>
      </c>
      <c r="D150" s="13">
        <v>18843.89</v>
      </c>
      <c r="E150" s="15">
        <v>18226.740000000002</v>
      </c>
      <c r="F150" s="12">
        <v>0</v>
      </c>
      <c r="G150" s="13">
        <v>21191.75</v>
      </c>
      <c r="H150" s="13">
        <v>21669.95</v>
      </c>
      <c r="I150" s="13">
        <v>47879.75</v>
      </c>
      <c r="J150" s="54">
        <v>26595.21</v>
      </c>
      <c r="K150" s="54">
        <v>27278.16</v>
      </c>
      <c r="L150" s="14"/>
      <c r="M150" s="13"/>
      <c r="N150" s="13"/>
      <c r="O150" s="34">
        <f t="shared" si="2"/>
        <v>225737.88</v>
      </c>
    </row>
    <row r="151" spans="1:15" x14ac:dyDescent="0.3">
      <c r="A151" s="2" t="s">
        <v>297</v>
      </c>
      <c r="B151" s="3" t="s">
        <v>298</v>
      </c>
      <c r="C151" s="12">
        <v>23600.85</v>
      </c>
      <c r="D151" s="13">
        <v>3722.51</v>
      </c>
      <c r="E151" s="13">
        <v>18838.490000000002</v>
      </c>
      <c r="F151" s="13">
        <v>20402.400000000001</v>
      </c>
      <c r="G151" s="13">
        <v>20617.73</v>
      </c>
      <c r="H151" s="13">
        <v>20659.259999999998</v>
      </c>
      <c r="I151" s="13">
        <v>46093.8</v>
      </c>
      <c r="J151" s="54">
        <v>0</v>
      </c>
      <c r="K151" s="54">
        <v>25755.91</v>
      </c>
      <c r="L151" s="14"/>
      <c r="M151" s="13"/>
      <c r="N151" s="13"/>
      <c r="O151" s="34">
        <f t="shared" si="2"/>
        <v>179690.94999999998</v>
      </c>
    </row>
    <row r="152" spans="1:15" x14ac:dyDescent="0.3">
      <c r="A152" s="2" t="s">
        <v>299</v>
      </c>
      <c r="B152" s="3" t="s">
        <v>300</v>
      </c>
      <c r="C152" s="12">
        <v>0</v>
      </c>
      <c r="D152" s="12">
        <v>0</v>
      </c>
      <c r="E152" s="12">
        <v>0</v>
      </c>
      <c r="F152" s="13">
        <v>15049.490000000002</v>
      </c>
      <c r="G152" s="13">
        <v>6495.25</v>
      </c>
      <c r="H152" s="13">
        <v>5885.92</v>
      </c>
      <c r="I152" s="13">
        <v>0</v>
      </c>
      <c r="J152" s="54">
        <v>0</v>
      </c>
      <c r="K152" s="54">
        <v>19270.13</v>
      </c>
      <c r="L152" s="14"/>
      <c r="M152" s="13"/>
      <c r="N152" s="13"/>
      <c r="O152" s="34">
        <f t="shared" si="2"/>
        <v>46700.790000000008</v>
      </c>
    </row>
    <row r="153" spans="1:15" x14ac:dyDescent="0.3">
      <c r="A153" s="2" t="s">
        <v>301</v>
      </c>
      <c r="B153" s="3" t="s">
        <v>302</v>
      </c>
      <c r="C153" s="12">
        <v>87527.52</v>
      </c>
      <c r="D153" s="12">
        <v>0</v>
      </c>
      <c r="E153" s="15">
        <v>73148.609999999986</v>
      </c>
      <c r="F153" s="13">
        <v>37495.370000000003</v>
      </c>
      <c r="G153" s="12">
        <v>0</v>
      </c>
      <c r="H153" s="13">
        <v>60714.86</v>
      </c>
      <c r="I153" s="13">
        <v>95207.99</v>
      </c>
      <c r="J153" s="54">
        <v>60777.120000000003</v>
      </c>
      <c r="K153" s="54">
        <v>0</v>
      </c>
      <c r="L153" s="14"/>
      <c r="M153" s="13"/>
      <c r="N153" s="13"/>
      <c r="O153" s="34">
        <f t="shared" si="2"/>
        <v>414871.47</v>
      </c>
    </row>
    <row r="154" spans="1:15" x14ac:dyDescent="0.3">
      <c r="A154" s="2" t="s">
        <v>303</v>
      </c>
      <c r="B154" s="3" t="s">
        <v>304</v>
      </c>
      <c r="C154" s="12">
        <v>75054.94</v>
      </c>
      <c r="D154" s="13">
        <v>78257.899999999994</v>
      </c>
      <c r="E154" s="12">
        <v>0</v>
      </c>
      <c r="F154" s="13">
        <v>101490.64</v>
      </c>
      <c r="G154" s="13">
        <v>50893.07</v>
      </c>
      <c r="H154" s="13">
        <v>51309.48</v>
      </c>
      <c r="I154" s="13">
        <v>46743.53</v>
      </c>
      <c r="J154" s="54">
        <v>0</v>
      </c>
      <c r="K154" s="54">
        <v>77250.179999999993</v>
      </c>
      <c r="L154" s="14"/>
      <c r="M154" s="13"/>
      <c r="N154" s="13"/>
      <c r="O154" s="34">
        <f t="shared" si="2"/>
        <v>480999.73999999993</v>
      </c>
    </row>
    <row r="155" spans="1:15" x14ac:dyDescent="0.3">
      <c r="A155" s="2" t="s">
        <v>305</v>
      </c>
      <c r="B155" s="3" t="s">
        <v>306</v>
      </c>
      <c r="C155" s="12">
        <v>80645.47</v>
      </c>
      <c r="D155" s="13">
        <v>5116.45</v>
      </c>
      <c r="E155" s="15">
        <v>35055.620000000003</v>
      </c>
      <c r="F155" s="13">
        <v>35299.449999999997</v>
      </c>
      <c r="G155" s="13">
        <v>37849.800000000003</v>
      </c>
      <c r="H155" s="13">
        <v>36073.339999999997</v>
      </c>
      <c r="I155" s="13">
        <v>36069.4</v>
      </c>
      <c r="J155" s="54">
        <v>44253.5</v>
      </c>
      <c r="K155" s="54">
        <v>41310.85</v>
      </c>
      <c r="L155" s="14"/>
      <c r="M155" s="13"/>
      <c r="N155" s="13"/>
      <c r="O155" s="34">
        <f>SUM(C155:N155)</f>
        <v>351673.87999999995</v>
      </c>
    </row>
    <row r="156" spans="1:15" x14ac:dyDescent="0.3">
      <c r="A156" s="2" t="s">
        <v>307</v>
      </c>
      <c r="B156" s="3" t="s">
        <v>308</v>
      </c>
      <c r="C156" s="12">
        <v>0</v>
      </c>
      <c r="D156" s="13">
        <v>21033.97</v>
      </c>
      <c r="E156" s="15">
        <v>25171.96</v>
      </c>
      <c r="F156" s="13">
        <v>25798.94</v>
      </c>
      <c r="G156" s="13">
        <v>25138.18</v>
      </c>
      <c r="H156" s="13">
        <v>24050.09</v>
      </c>
      <c r="I156" s="13">
        <v>27343.7</v>
      </c>
      <c r="J156" s="54">
        <v>28419.16</v>
      </c>
      <c r="K156" s="54">
        <v>23309.88</v>
      </c>
      <c r="L156" s="14"/>
      <c r="M156" s="13"/>
      <c r="N156" s="13"/>
      <c r="O156" s="34">
        <f t="shared" si="2"/>
        <v>200265.88</v>
      </c>
    </row>
    <row r="157" spans="1:15" x14ac:dyDescent="0.3">
      <c r="A157" s="2" t="s">
        <v>309</v>
      </c>
      <c r="B157" s="3" t="s">
        <v>310</v>
      </c>
      <c r="C157" s="12">
        <v>2655.02</v>
      </c>
      <c r="D157" s="13">
        <v>2640.73</v>
      </c>
      <c r="E157" s="13">
        <v>2638.76</v>
      </c>
      <c r="F157" s="13">
        <v>2586.67</v>
      </c>
      <c r="G157" s="13">
        <v>3178.97</v>
      </c>
      <c r="H157" s="13">
        <v>6105.98</v>
      </c>
      <c r="I157" s="13">
        <v>0</v>
      </c>
      <c r="J157" s="54">
        <v>2805.45</v>
      </c>
      <c r="K157" s="54">
        <v>2805.45</v>
      </c>
      <c r="L157" s="14"/>
      <c r="M157" s="13"/>
      <c r="N157" s="13"/>
      <c r="O157" s="34">
        <f t="shared" si="2"/>
        <v>25417.03</v>
      </c>
    </row>
    <row r="158" spans="1:15" x14ac:dyDescent="0.3">
      <c r="A158" s="2" t="s">
        <v>311</v>
      </c>
      <c r="B158" s="3" t="s">
        <v>312</v>
      </c>
      <c r="C158" s="12">
        <v>20132.05</v>
      </c>
      <c r="D158" s="13">
        <v>21994.48</v>
      </c>
      <c r="E158" s="15">
        <v>23617.21</v>
      </c>
      <c r="F158" s="13">
        <v>24857.42</v>
      </c>
      <c r="G158" s="13">
        <v>25745.91</v>
      </c>
      <c r="H158" s="13">
        <v>25182.47</v>
      </c>
      <c r="I158" s="13">
        <v>23881.360000000001</v>
      </c>
      <c r="J158" s="54">
        <v>27808.13</v>
      </c>
      <c r="K158" s="54">
        <v>0</v>
      </c>
      <c r="L158" s="14"/>
      <c r="M158" s="13"/>
      <c r="N158" s="13"/>
      <c r="O158" s="34">
        <f t="shared" si="2"/>
        <v>193219.02999999997</v>
      </c>
    </row>
    <row r="159" spans="1:15" x14ac:dyDescent="0.3">
      <c r="A159" s="2" t="s">
        <v>313</v>
      </c>
      <c r="B159" s="3" t="s">
        <v>314</v>
      </c>
      <c r="C159" s="12">
        <v>41038.67</v>
      </c>
      <c r="D159" s="13">
        <v>10799.45</v>
      </c>
      <c r="E159" s="13">
        <v>41431.449999999997</v>
      </c>
      <c r="F159" s="13">
        <v>41615.199999999997</v>
      </c>
      <c r="G159" s="13">
        <v>44108.08</v>
      </c>
      <c r="H159" s="13">
        <v>44115.19</v>
      </c>
      <c r="I159" s="13">
        <v>44117.07</v>
      </c>
      <c r="J159" s="54">
        <v>51745.56</v>
      </c>
      <c r="K159" s="54">
        <v>51727.42</v>
      </c>
      <c r="L159" s="14"/>
      <c r="M159" s="13"/>
      <c r="N159" s="13"/>
      <c r="O159" s="34">
        <f t="shared" si="2"/>
        <v>370698.08999999997</v>
      </c>
    </row>
    <row r="160" spans="1:15" x14ac:dyDescent="0.3">
      <c r="A160" s="2" t="s">
        <v>315</v>
      </c>
      <c r="B160" s="3" t="s">
        <v>316</v>
      </c>
      <c r="C160" s="12">
        <v>25140.36</v>
      </c>
      <c r="D160" s="13">
        <v>3148.84</v>
      </c>
      <c r="E160" s="15">
        <v>30369.46</v>
      </c>
      <c r="F160" s="12">
        <v>0</v>
      </c>
      <c r="G160" s="13">
        <v>49496.45</v>
      </c>
      <c r="H160" s="13">
        <v>25750.15</v>
      </c>
      <c r="I160" s="13">
        <v>0</v>
      </c>
      <c r="J160" s="54">
        <v>29877.75</v>
      </c>
      <c r="K160" s="54">
        <v>59927.040000000001</v>
      </c>
      <c r="L160" s="14"/>
      <c r="M160" s="13"/>
      <c r="N160" s="13"/>
      <c r="O160" s="34">
        <f t="shared" si="2"/>
        <v>223710.05000000002</v>
      </c>
    </row>
    <row r="161" spans="1:17" x14ac:dyDescent="0.3">
      <c r="A161" s="2" t="s">
        <v>317</v>
      </c>
      <c r="B161" s="3" t="s">
        <v>318</v>
      </c>
      <c r="C161" s="12">
        <v>0</v>
      </c>
      <c r="D161" s="12">
        <v>0</v>
      </c>
      <c r="E161" s="15">
        <v>59273.46</v>
      </c>
      <c r="F161" s="12">
        <v>0</v>
      </c>
      <c r="G161" s="13">
        <v>71710.64</v>
      </c>
      <c r="H161" s="12">
        <v>0</v>
      </c>
      <c r="I161" s="13">
        <v>54492.22</v>
      </c>
      <c r="J161" s="54">
        <v>0</v>
      </c>
      <c r="K161" s="54">
        <v>0</v>
      </c>
      <c r="L161" s="14"/>
      <c r="M161" s="13"/>
      <c r="N161" s="13"/>
      <c r="O161" s="34">
        <f t="shared" si="2"/>
        <v>185476.32</v>
      </c>
    </row>
    <row r="162" spans="1:17" x14ac:dyDescent="0.3">
      <c r="A162" s="2" t="s">
        <v>319</v>
      </c>
      <c r="B162" s="3" t="s">
        <v>320</v>
      </c>
      <c r="C162" s="12">
        <v>0</v>
      </c>
      <c r="D162" s="13">
        <v>301.39999999999998</v>
      </c>
      <c r="E162" s="15">
        <v>3057.08</v>
      </c>
      <c r="F162" s="12">
        <v>0</v>
      </c>
      <c r="G162" s="13">
        <v>7563.6100000000006</v>
      </c>
      <c r="H162" s="13">
        <v>4006.36</v>
      </c>
      <c r="I162" s="13">
        <v>0</v>
      </c>
      <c r="J162" s="54">
        <v>12885.380000000001</v>
      </c>
      <c r="K162" s="54">
        <v>0</v>
      </c>
      <c r="L162" s="14"/>
      <c r="M162" s="13"/>
      <c r="N162" s="13"/>
      <c r="O162" s="34">
        <f t="shared" si="2"/>
        <v>27813.83</v>
      </c>
    </row>
    <row r="163" spans="1:17" x14ac:dyDescent="0.3">
      <c r="A163" s="2" t="s">
        <v>321</v>
      </c>
      <c r="B163" s="3" t="s">
        <v>322</v>
      </c>
      <c r="C163" s="12">
        <v>84272.26999999999</v>
      </c>
      <c r="D163" s="13">
        <v>22217.1</v>
      </c>
      <c r="E163" s="12">
        <v>0</v>
      </c>
      <c r="F163" s="13">
        <v>20393.7</v>
      </c>
      <c r="G163" s="13">
        <v>20625.36</v>
      </c>
      <c r="H163" s="13">
        <v>39797.39</v>
      </c>
      <c r="I163" s="13">
        <v>0</v>
      </c>
      <c r="J163" s="54">
        <v>24127.16</v>
      </c>
      <c r="K163" s="54">
        <v>47118.47</v>
      </c>
      <c r="L163" s="14"/>
      <c r="M163" s="13"/>
      <c r="N163" s="13"/>
      <c r="O163" s="34">
        <f t="shared" si="2"/>
        <v>258551.45</v>
      </c>
    </row>
    <row r="164" spans="1:17" x14ac:dyDescent="0.3">
      <c r="A164" s="2" t="s">
        <v>323</v>
      </c>
      <c r="B164" s="3" t="s">
        <v>324</v>
      </c>
      <c r="C164" s="12">
        <v>0</v>
      </c>
      <c r="D164" s="12">
        <v>0</v>
      </c>
      <c r="E164" s="15">
        <v>11026.5</v>
      </c>
      <c r="F164" s="13">
        <v>12163.06</v>
      </c>
      <c r="G164" s="13">
        <v>11394.5</v>
      </c>
      <c r="H164" s="13">
        <v>23774.560000000001</v>
      </c>
      <c r="I164" s="13">
        <v>12811.62</v>
      </c>
      <c r="J164" s="54">
        <v>0</v>
      </c>
      <c r="K164" s="54">
        <v>12471.05</v>
      </c>
      <c r="L164" s="14"/>
      <c r="M164" s="13"/>
      <c r="N164" s="13"/>
      <c r="O164" s="34">
        <f t="shared" si="2"/>
        <v>83641.289999999994</v>
      </c>
    </row>
    <row r="165" spans="1:17" x14ac:dyDescent="0.3">
      <c r="A165" s="2" t="s">
        <v>325</v>
      </c>
      <c r="B165" s="3" t="s">
        <v>326</v>
      </c>
      <c r="C165" s="12">
        <v>0</v>
      </c>
      <c r="D165" s="13">
        <v>158463.09</v>
      </c>
      <c r="E165" s="15">
        <v>153173.76000000001</v>
      </c>
      <c r="F165" s="13">
        <v>154614.45000000001</v>
      </c>
      <c r="G165" s="13">
        <v>172197.41</v>
      </c>
      <c r="H165" s="13">
        <v>98841.23</v>
      </c>
      <c r="I165" s="13">
        <v>195971.89</v>
      </c>
      <c r="J165" s="54">
        <v>384044.66</v>
      </c>
      <c r="K165" s="54">
        <v>6974.5</v>
      </c>
      <c r="L165" s="14"/>
      <c r="M165" s="13"/>
      <c r="N165" s="13"/>
      <c r="O165" s="34">
        <f t="shared" si="2"/>
        <v>1324280.99</v>
      </c>
    </row>
    <row r="166" spans="1:17" x14ac:dyDescent="0.3">
      <c r="A166" s="2" t="s">
        <v>327</v>
      </c>
      <c r="B166" s="3" t="s">
        <v>328</v>
      </c>
      <c r="C166" s="12">
        <v>3029.05</v>
      </c>
      <c r="D166" s="13">
        <v>3290.68</v>
      </c>
      <c r="E166" s="12">
        <v>0</v>
      </c>
      <c r="F166" s="13">
        <v>28870.760000000002</v>
      </c>
      <c r="G166" s="13">
        <v>16083.71</v>
      </c>
      <c r="H166" s="12">
        <v>0</v>
      </c>
      <c r="I166" s="13">
        <v>34096.83</v>
      </c>
      <c r="J166" s="54">
        <v>17119.57</v>
      </c>
      <c r="K166" s="54">
        <v>16842.29</v>
      </c>
      <c r="L166" s="14"/>
      <c r="M166" s="13"/>
      <c r="N166" s="13"/>
      <c r="O166" s="34">
        <f t="shared" si="2"/>
        <v>119332.89000000001</v>
      </c>
    </row>
    <row r="167" spans="1:17" x14ac:dyDescent="0.3">
      <c r="A167" s="2" t="s">
        <v>329</v>
      </c>
      <c r="B167" s="3" t="s">
        <v>330</v>
      </c>
      <c r="C167" s="12">
        <v>44150.48</v>
      </c>
      <c r="D167" s="13">
        <v>42997.72</v>
      </c>
      <c r="E167" s="15">
        <v>35937.919999999998</v>
      </c>
      <c r="F167" s="13">
        <v>41094.239999999998</v>
      </c>
      <c r="G167" s="13">
        <v>36820.25</v>
      </c>
      <c r="H167" s="13">
        <v>39277.879999999997</v>
      </c>
      <c r="I167" s="13">
        <v>39509.39</v>
      </c>
      <c r="J167" s="54">
        <v>46341.43</v>
      </c>
      <c r="K167" s="54">
        <v>47127.22</v>
      </c>
      <c r="L167" s="14"/>
      <c r="M167" s="13"/>
      <c r="N167" s="13"/>
      <c r="O167" s="34">
        <f t="shared" si="2"/>
        <v>373256.53</v>
      </c>
    </row>
    <row r="168" spans="1:17" x14ac:dyDescent="0.3">
      <c r="A168" s="2" t="s">
        <v>331</v>
      </c>
      <c r="B168" s="3" t="s">
        <v>332</v>
      </c>
      <c r="C168" s="12">
        <v>20475.59</v>
      </c>
      <c r="D168" s="13">
        <v>3491.76</v>
      </c>
      <c r="E168" s="15">
        <v>18337.150000000001</v>
      </c>
      <c r="F168" s="13">
        <v>17756.2</v>
      </c>
      <c r="G168" s="13">
        <v>17904.669999999998</v>
      </c>
      <c r="H168" s="13">
        <v>17120.34</v>
      </c>
      <c r="I168" s="13">
        <v>19477.32</v>
      </c>
      <c r="J168" s="54">
        <v>20834.55</v>
      </c>
      <c r="K168" s="54">
        <v>20926.55</v>
      </c>
      <c r="L168" s="14"/>
      <c r="M168" s="13"/>
      <c r="N168" s="13"/>
      <c r="O168" s="34">
        <f t="shared" si="2"/>
        <v>156324.12999999998</v>
      </c>
    </row>
    <row r="169" spans="1:17" x14ac:dyDescent="0.3">
      <c r="A169" s="2" t="s">
        <v>333</v>
      </c>
      <c r="B169" s="3" t="s">
        <v>334</v>
      </c>
      <c r="C169" s="12">
        <v>0</v>
      </c>
      <c r="D169" s="13">
        <v>77465.52</v>
      </c>
      <c r="E169" s="15">
        <v>74755.44</v>
      </c>
      <c r="F169" s="13">
        <v>155502.78</v>
      </c>
      <c r="G169" s="12">
        <v>0</v>
      </c>
      <c r="H169" s="13">
        <v>154828.85999999999</v>
      </c>
      <c r="I169" s="13">
        <v>0</v>
      </c>
      <c r="J169" s="54">
        <v>181661.44</v>
      </c>
      <c r="K169" s="54">
        <v>106761.75</v>
      </c>
      <c r="L169" s="14"/>
      <c r="M169" s="13"/>
      <c r="N169" s="13"/>
      <c r="O169" s="34">
        <f t="shared" si="2"/>
        <v>750975.79</v>
      </c>
    </row>
    <row r="170" spans="1:17" x14ac:dyDescent="0.3">
      <c r="A170" s="2" t="s">
        <v>335</v>
      </c>
      <c r="B170" s="3" t="s">
        <v>336</v>
      </c>
      <c r="C170" s="12">
        <v>16092.05</v>
      </c>
      <c r="D170" s="18">
        <v>31644.33</v>
      </c>
      <c r="E170" s="12">
        <v>0</v>
      </c>
      <c r="F170" s="13">
        <v>14935.74</v>
      </c>
      <c r="G170" s="13">
        <v>12988.47</v>
      </c>
      <c r="H170" s="12">
        <v>0</v>
      </c>
      <c r="I170" s="13">
        <v>0</v>
      </c>
      <c r="J170" s="54">
        <v>41115.68</v>
      </c>
      <c r="K170" s="54">
        <v>15044.39</v>
      </c>
      <c r="L170" s="14"/>
      <c r="M170" s="13"/>
      <c r="N170" s="13"/>
      <c r="O170" s="34">
        <f t="shared" si="2"/>
        <v>131820.65999999997</v>
      </c>
    </row>
    <row r="171" spans="1:17" x14ac:dyDescent="0.3">
      <c r="A171" s="2" t="s">
        <v>337</v>
      </c>
      <c r="B171" s="3" t="s">
        <v>338</v>
      </c>
      <c r="C171" s="12">
        <v>9817.9500000000007</v>
      </c>
      <c r="D171" s="12">
        <v>0</v>
      </c>
      <c r="E171" s="15">
        <v>14553.62</v>
      </c>
      <c r="F171" s="13">
        <v>15594.38</v>
      </c>
      <c r="G171" s="13">
        <v>18185.009999999998</v>
      </c>
      <c r="H171" s="13">
        <v>18320.599999999999</v>
      </c>
      <c r="I171" s="13">
        <v>16118.65</v>
      </c>
      <c r="J171" s="54">
        <v>17017.52</v>
      </c>
      <c r="K171" s="54">
        <v>0</v>
      </c>
      <c r="L171" s="14"/>
      <c r="M171" s="13"/>
      <c r="N171" s="13"/>
      <c r="O171" s="34">
        <f t="shared" si="2"/>
        <v>109607.73</v>
      </c>
    </row>
    <row r="172" spans="1:17" x14ac:dyDescent="0.3">
      <c r="A172" s="2" t="s">
        <v>339</v>
      </c>
      <c r="B172" s="3" t="s">
        <v>340</v>
      </c>
      <c r="C172" s="12">
        <v>59474.33</v>
      </c>
      <c r="D172" s="12">
        <v>0</v>
      </c>
      <c r="E172" s="15">
        <v>26142.05</v>
      </c>
      <c r="F172" s="13">
        <v>24390.55</v>
      </c>
      <c r="G172" s="12">
        <v>0</v>
      </c>
      <c r="H172" s="13">
        <v>49167.18</v>
      </c>
      <c r="I172" s="13">
        <v>0</v>
      </c>
      <c r="J172" s="54">
        <v>52629.72</v>
      </c>
      <c r="K172" s="54">
        <v>0</v>
      </c>
      <c r="L172" s="14"/>
      <c r="M172" s="13"/>
      <c r="N172" s="13"/>
      <c r="O172" s="34">
        <f t="shared" si="2"/>
        <v>211803.83000000002</v>
      </c>
    </row>
    <row r="173" spans="1:17" x14ac:dyDescent="0.3">
      <c r="A173" s="2" t="s">
        <v>341</v>
      </c>
      <c r="B173" s="3" t="s">
        <v>342</v>
      </c>
      <c r="C173" s="26">
        <v>25378.639999999999</v>
      </c>
      <c r="D173" s="12">
        <v>0</v>
      </c>
      <c r="E173" s="13">
        <v>499.44</v>
      </c>
      <c r="F173" s="12">
        <v>0</v>
      </c>
      <c r="G173" s="13">
        <v>40635.64</v>
      </c>
      <c r="H173" s="13">
        <v>23888.21</v>
      </c>
      <c r="I173" s="13">
        <v>49240.99</v>
      </c>
      <c r="J173" s="54">
        <v>0</v>
      </c>
      <c r="K173" s="54">
        <v>26149.05</v>
      </c>
      <c r="L173" s="14"/>
      <c r="M173" s="13"/>
      <c r="N173" s="13"/>
      <c r="O173" s="34">
        <f t="shared" si="2"/>
        <v>165791.96999999997</v>
      </c>
    </row>
    <row r="174" spans="1:17" s="21" customFormat="1" x14ac:dyDescent="0.3">
      <c r="A174" s="27"/>
      <c r="B174" s="28" t="s">
        <v>377</v>
      </c>
      <c r="C174" s="29">
        <f t="shared" ref="C174:O174" si="3">SUM(C3:C173)</f>
        <v>7306836.4500000002</v>
      </c>
      <c r="D174" s="29">
        <f t="shared" si="3"/>
        <v>4081349.0600000019</v>
      </c>
      <c r="E174" s="29">
        <f>SUM(E3:E173)</f>
        <v>4764821.9400000013</v>
      </c>
      <c r="F174" s="29">
        <f>SUM(F3:F173)</f>
        <v>5636687.950000003</v>
      </c>
      <c r="G174" s="29">
        <f>SUM(G3:G173)</f>
        <v>6724185.0100000035</v>
      </c>
      <c r="H174" s="29">
        <f>SUM(H3:H173)</f>
        <v>5555491.1199999982</v>
      </c>
      <c r="I174" s="29">
        <f t="shared" si="3"/>
        <v>7043449.4400000004</v>
      </c>
      <c r="J174" s="29">
        <f>SUM(J3:J173)</f>
        <v>7166464.2599999951</v>
      </c>
      <c r="K174" s="29">
        <f t="shared" si="3"/>
        <v>7794419.3299999991</v>
      </c>
      <c r="L174" s="29">
        <f t="shared" si="3"/>
        <v>0</v>
      </c>
      <c r="M174" s="29">
        <f>SUM(M3:M173)</f>
        <v>0</v>
      </c>
      <c r="N174" s="29">
        <f t="shared" si="3"/>
        <v>0</v>
      </c>
      <c r="O174" s="29">
        <f t="shared" si="3"/>
        <v>56073704.559999995</v>
      </c>
      <c r="Q174" s="25"/>
    </row>
    <row r="175" spans="1:17" x14ac:dyDescent="0.3">
      <c r="A175" s="2" t="s">
        <v>343</v>
      </c>
      <c r="B175" s="3" t="s">
        <v>344</v>
      </c>
      <c r="C175" s="12">
        <v>0</v>
      </c>
      <c r="D175" s="12">
        <v>0</v>
      </c>
      <c r="E175" s="12">
        <v>0</v>
      </c>
      <c r="F175" s="13">
        <v>728106.66999999993</v>
      </c>
      <c r="G175" s="12">
        <v>0</v>
      </c>
      <c r="H175" s="12">
        <v>0</v>
      </c>
      <c r="I175" s="13">
        <v>0</v>
      </c>
      <c r="J175" s="54">
        <v>366301.19999999995</v>
      </c>
      <c r="K175" s="54">
        <v>113009.38</v>
      </c>
      <c r="L175" s="14"/>
      <c r="M175" s="13"/>
      <c r="N175" s="13"/>
      <c r="O175" s="34">
        <f t="shared" si="2"/>
        <v>1207417.25</v>
      </c>
    </row>
    <row r="176" spans="1:17" x14ac:dyDescent="0.3">
      <c r="A176" s="2" t="s">
        <v>345</v>
      </c>
      <c r="B176" s="3" t="s">
        <v>346</v>
      </c>
      <c r="C176" s="12">
        <v>20196.18</v>
      </c>
      <c r="D176" s="13">
        <v>20196.18</v>
      </c>
      <c r="E176" s="13">
        <v>20917.740000000002</v>
      </c>
      <c r="F176" s="13">
        <v>19926.46</v>
      </c>
      <c r="G176" s="13">
        <v>18980.900000000001</v>
      </c>
      <c r="H176" s="13">
        <v>18980.900000000001</v>
      </c>
      <c r="I176" s="13">
        <v>22251.73</v>
      </c>
      <c r="J176" s="54">
        <v>22251.73</v>
      </c>
      <c r="K176" s="54">
        <v>22251.73</v>
      </c>
      <c r="L176" s="14"/>
      <c r="M176" s="13"/>
      <c r="N176" s="13"/>
      <c r="O176" s="34">
        <f t="shared" si="2"/>
        <v>185953.55000000002</v>
      </c>
    </row>
    <row r="177" spans="1:17" x14ac:dyDescent="0.3">
      <c r="A177" s="2" t="s">
        <v>347</v>
      </c>
      <c r="B177" s="3" t="s">
        <v>348</v>
      </c>
      <c r="C177" s="12">
        <v>22362.2</v>
      </c>
      <c r="D177" s="13">
        <v>22034.22</v>
      </c>
      <c r="E177" s="13">
        <v>23438.639999999999</v>
      </c>
      <c r="F177" s="13">
        <v>44730</v>
      </c>
      <c r="G177" s="12">
        <v>0</v>
      </c>
      <c r="H177" s="13">
        <v>45339.44</v>
      </c>
      <c r="I177" s="13">
        <v>0</v>
      </c>
      <c r="J177" s="54">
        <v>27042.240000000002</v>
      </c>
      <c r="K177" s="54">
        <v>26155.94</v>
      </c>
      <c r="L177" s="14"/>
      <c r="M177" s="13"/>
      <c r="N177" s="13"/>
      <c r="O177" s="34">
        <f t="shared" si="2"/>
        <v>211102.68</v>
      </c>
    </row>
    <row r="178" spans="1:17" x14ac:dyDescent="0.3">
      <c r="A178" s="2" t="s">
        <v>349</v>
      </c>
      <c r="B178" s="3" t="s">
        <v>350</v>
      </c>
      <c r="C178" s="12">
        <v>22007.22</v>
      </c>
      <c r="D178" s="13">
        <v>22007.22</v>
      </c>
      <c r="E178" s="16">
        <v>24176.3</v>
      </c>
      <c r="F178" s="13">
        <v>24176.2</v>
      </c>
      <c r="G178" s="13">
        <v>24176.2</v>
      </c>
      <c r="H178" s="13">
        <v>22771.89</v>
      </c>
      <c r="I178" s="13">
        <v>27694.9</v>
      </c>
      <c r="J178" s="54">
        <v>27677.5</v>
      </c>
      <c r="K178" s="54">
        <v>27677.5</v>
      </c>
      <c r="L178" s="14"/>
      <c r="M178" s="13"/>
      <c r="N178" s="13"/>
      <c r="O178" s="34">
        <f t="shared" si="2"/>
        <v>222364.93</v>
      </c>
    </row>
    <row r="179" spans="1:17" x14ac:dyDescent="0.3">
      <c r="A179" s="2" t="s">
        <v>351</v>
      </c>
      <c r="B179" s="3" t="s">
        <v>352</v>
      </c>
      <c r="C179" s="12">
        <v>0</v>
      </c>
      <c r="D179" s="13">
        <v>18075.57</v>
      </c>
      <c r="E179" s="17">
        <v>41957.7</v>
      </c>
      <c r="F179" s="13">
        <v>22554.77</v>
      </c>
      <c r="G179" s="13">
        <v>22554.77</v>
      </c>
      <c r="H179" s="13">
        <v>22584.21</v>
      </c>
      <c r="I179" s="13">
        <v>0</v>
      </c>
      <c r="J179" s="54">
        <v>22584.21</v>
      </c>
      <c r="K179" s="54">
        <v>44800.42</v>
      </c>
      <c r="L179" s="14"/>
      <c r="M179" s="13"/>
      <c r="N179" s="13"/>
      <c r="O179" s="34">
        <f t="shared" si="2"/>
        <v>195111.64999999997</v>
      </c>
    </row>
    <row r="180" spans="1:17" x14ac:dyDescent="0.3">
      <c r="A180" s="2" t="s">
        <v>353</v>
      </c>
      <c r="B180" s="3" t="s">
        <v>354</v>
      </c>
      <c r="C180" s="12">
        <v>21344.44</v>
      </c>
      <c r="D180" s="13">
        <v>25018.83</v>
      </c>
      <c r="E180" s="17">
        <v>56287.42</v>
      </c>
      <c r="F180" s="13">
        <v>28984.86</v>
      </c>
      <c r="G180" s="13">
        <v>28986.84</v>
      </c>
      <c r="H180" s="12">
        <v>0</v>
      </c>
      <c r="I180" s="13">
        <v>28984.86</v>
      </c>
      <c r="J180" s="54">
        <v>35241.620000000003</v>
      </c>
      <c r="K180" s="54">
        <v>33812.620000000003</v>
      </c>
      <c r="L180" s="14"/>
      <c r="M180" s="13"/>
      <c r="N180" s="13"/>
      <c r="O180" s="34">
        <f t="shared" si="2"/>
        <v>258661.49</v>
      </c>
    </row>
    <row r="181" spans="1:17" x14ac:dyDescent="0.3">
      <c r="A181" s="2" t="s">
        <v>355</v>
      </c>
      <c r="B181" s="3" t="s">
        <v>356</v>
      </c>
      <c r="C181" s="12">
        <v>12477.7</v>
      </c>
      <c r="D181" s="13">
        <v>15037.46</v>
      </c>
      <c r="E181" s="13">
        <v>16663.84</v>
      </c>
      <c r="F181" s="13">
        <v>15254.71</v>
      </c>
      <c r="G181" s="13">
        <v>15230.14</v>
      </c>
      <c r="H181" s="13">
        <v>15230.14</v>
      </c>
      <c r="I181" s="13">
        <v>19722.53</v>
      </c>
      <c r="J181" s="54">
        <v>18776.64</v>
      </c>
      <c r="K181" s="54">
        <v>18776.64</v>
      </c>
      <c r="L181" s="14"/>
      <c r="M181" s="13"/>
      <c r="N181" s="13"/>
      <c r="O181" s="34">
        <f t="shared" si="2"/>
        <v>147169.79999999999</v>
      </c>
    </row>
    <row r="182" spans="1:17" x14ac:dyDescent="0.3">
      <c r="A182" s="2">
        <v>705</v>
      </c>
      <c r="B182" s="3" t="s">
        <v>357</v>
      </c>
      <c r="C182" s="12">
        <v>0</v>
      </c>
      <c r="D182" s="19">
        <v>36351.03</v>
      </c>
      <c r="E182" s="16">
        <v>21825.14</v>
      </c>
      <c r="F182" s="12">
        <v>21825.14</v>
      </c>
      <c r="G182" s="12">
        <v>21825.14</v>
      </c>
      <c r="H182" s="12">
        <v>0</v>
      </c>
      <c r="I182" s="12">
        <v>21825.14</v>
      </c>
      <c r="J182" s="54">
        <v>41260.400000000001</v>
      </c>
      <c r="K182" s="54">
        <v>20756.310000000001</v>
      </c>
      <c r="L182" s="14"/>
      <c r="M182" s="12"/>
      <c r="N182" s="12"/>
      <c r="O182" s="34">
        <f t="shared" si="2"/>
        <v>185668.3</v>
      </c>
    </row>
    <row r="183" spans="1:17" s="21" customFormat="1" x14ac:dyDescent="0.3">
      <c r="A183" s="27"/>
      <c r="B183" s="28" t="s">
        <v>378</v>
      </c>
      <c r="C183" s="29">
        <f t="shared" ref="C183:G183" si="4">SUM(C175:C182)</f>
        <v>98387.74</v>
      </c>
      <c r="D183" s="29">
        <f t="shared" si="4"/>
        <v>158720.51</v>
      </c>
      <c r="E183" s="29">
        <f>SUM(E175:E182)</f>
        <v>205266.77999999997</v>
      </c>
      <c r="F183" s="29">
        <f>SUM(F175:F182)</f>
        <v>905558.80999999982</v>
      </c>
      <c r="G183" s="29">
        <f t="shared" si="4"/>
        <v>131753.99</v>
      </c>
      <c r="H183" s="29">
        <f>SUM(H175:H182)</f>
        <v>124906.58</v>
      </c>
      <c r="I183" s="29">
        <f t="shared" ref="I183:O183" si="5">SUM(I175:I182)</f>
        <v>120479.16</v>
      </c>
      <c r="J183" s="29">
        <f t="shared" si="5"/>
        <v>561135.53999999992</v>
      </c>
      <c r="K183" s="29">
        <f t="shared" si="5"/>
        <v>307240.54000000004</v>
      </c>
      <c r="L183" s="29">
        <f t="shared" si="5"/>
        <v>0</v>
      </c>
      <c r="M183" s="29">
        <f t="shared" si="5"/>
        <v>0</v>
      </c>
      <c r="N183" s="29">
        <f t="shared" si="5"/>
        <v>0</v>
      </c>
      <c r="O183" s="29">
        <f t="shared" si="5"/>
        <v>2613449.6499999994</v>
      </c>
      <c r="Q183" s="25"/>
    </row>
    <row r="184" spans="1:17" x14ac:dyDescent="0.3">
      <c r="A184" s="30"/>
      <c r="B184" s="31" t="s">
        <v>379</v>
      </c>
      <c r="C184" s="32">
        <f>SUM(C174+C183)</f>
        <v>7405224.1900000004</v>
      </c>
      <c r="D184" s="32">
        <f t="shared" ref="D184:O184" si="6">SUM(D174+D183)</f>
        <v>4240069.5700000022</v>
      </c>
      <c r="E184" s="32">
        <f t="shared" si="6"/>
        <v>4970088.7200000016</v>
      </c>
      <c r="F184" s="32">
        <f t="shared" si="6"/>
        <v>6542246.7600000026</v>
      </c>
      <c r="G184" s="32">
        <f t="shared" si="6"/>
        <v>6855939.0000000037</v>
      </c>
      <c r="H184" s="32">
        <f t="shared" si="6"/>
        <v>5680397.6999999983</v>
      </c>
      <c r="I184" s="32">
        <f t="shared" si="6"/>
        <v>7163928.6000000006</v>
      </c>
      <c r="J184" s="32">
        <f t="shared" si="6"/>
        <v>7727599.7999999952</v>
      </c>
      <c r="K184" s="32">
        <f t="shared" si="6"/>
        <v>8101659.8699999992</v>
      </c>
      <c r="L184" s="32">
        <f t="shared" si="6"/>
        <v>0</v>
      </c>
      <c r="M184" s="32">
        <f t="shared" si="6"/>
        <v>0</v>
      </c>
      <c r="N184" s="32">
        <f t="shared" si="6"/>
        <v>0</v>
      </c>
      <c r="O184" s="32">
        <f t="shared" si="6"/>
        <v>58687154.209999993</v>
      </c>
    </row>
    <row r="185" spans="1:17" x14ac:dyDescent="0.3">
      <c r="A185" s="4"/>
      <c r="B185" s="5"/>
      <c r="C185" s="6"/>
      <c r="D185" s="6"/>
      <c r="E185" s="51"/>
      <c r="F185" s="6"/>
      <c r="G185" s="7"/>
      <c r="H185" s="6"/>
      <c r="I185" s="6"/>
      <c r="J185" s="6"/>
      <c r="K185" s="6"/>
      <c r="L185" s="6"/>
      <c r="M185" s="6"/>
      <c r="N185" s="6"/>
      <c r="O185" s="22"/>
    </row>
    <row r="186" spans="1:17" x14ac:dyDescent="0.3">
      <c r="A186" s="8" t="s">
        <v>381</v>
      </c>
      <c r="B186" s="5"/>
      <c r="C186" s="6"/>
      <c r="D186" s="6"/>
      <c r="E186" s="51"/>
      <c r="F186" s="6"/>
      <c r="G186" s="7"/>
      <c r="H186" s="6"/>
      <c r="I186" s="6"/>
      <c r="J186" s="6"/>
      <c r="K186" s="6"/>
      <c r="L186" s="6"/>
      <c r="M186" s="6"/>
      <c r="N186" s="6"/>
      <c r="O186" s="22"/>
    </row>
    <row r="187" spans="1:17" x14ac:dyDescent="0.3">
      <c r="A187" s="20" t="s">
        <v>376</v>
      </c>
      <c r="B187" s="5" t="s">
        <v>380</v>
      </c>
      <c r="C187" s="6"/>
      <c r="D187" s="7"/>
      <c r="E187" s="51"/>
      <c r="F187" s="6"/>
      <c r="G187" s="7"/>
      <c r="H187" s="6"/>
      <c r="I187" s="6"/>
      <c r="J187" s="6"/>
      <c r="K187" s="6"/>
      <c r="L187" s="6"/>
      <c r="M187" s="6"/>
      <c r="N187" s="6"/>
      <c r="O187" s="22"/>
    </row>
    <row r="188" spans="1:17" x14ac:dyDescent="0.3">
      <c r="A188" s="20"/>
      <c r="B188" s="5"/>
      <c r="C188" s="6"/>
      <c r="D188" s="7"/>
      <c r="E188" s="51"/>
      <c r="F188" s="6"/>
      <c r="G188" s="7"/>
      <c r="H188" s="6"/>
      <c r="I188" s="6"/>
      <c r="J188" s="6"/>
      <c r="K188" s="6"/>
      <c r="L188" s="6"/>
      <c r="M188" s="6"/>
      <c r="N188" s="6"/>
      <c r="O188" s="22"/>
    </row>
    <row r="189" spans="1:17" x14ac:dyDescent="0.3">
      <c r="A189" s="8" t="s">
        <v>358</v>
      </c>
      <c r="B189" s="5"/>
      <c r="C189" s="7"/>
      <c r="D189" s="9"/>
      <c r="E189" s="52"/>
      <c r="F189" s="7"/>
      <c r="G189" s="9"/>
      <c r="H189" s="7"/>
      <c r="I189" s="7"/>
      <c r="J189" s="7"/>
      <c r="K189" s="7"/>
      <c r="L189" s="7"/>
      <c r="M189" s="7"/>
      <c r="N189" s="7"/>
      <c r="O189" s="22"/>
    </row>
    <row r="190" spans="1:17" x14ac:dyDescent="0.3">
      <c r="A190" s="10" t="s">
        <v>375</v>
      </c>
      <c r="B190" s="5"/>
      <c r="C190" s="9"/>
      <c r="D190" s="9"/>
      <c r="E190" s="53"/>
      <c r="F190" s="9"/>
      <c r="G190" s="9"/>
      <c r="H190" s="9"/>
      <c r="I190" s="9"/>
      <c r="J190" s="9"/>
      <c r="K190" s="9"/>
      <c r="L190" s="9"/>
      <c r="M190" s="9"/>
      <c r="N190" s="9"/>
      <c r="O190" s="22"/>
    </row>
    <row r="191" spans="1:17" x14ac:dyDescent="0.3">
      <c r="A191" s="8" t="s">
        <v>359</v>
      </c>
      <c r="B191" s="5"/>
      <c r="C191" s="9"/>
      <c r="D191" s="9"/>
      <c r="E191" s="53"/>
      <c r="F191" s="9"/>
      <c r="G191" s="9"/>
      <c r="H191" s="9"/>
      <c r="I191" s="9"/>
      <c r="J191" s="9"/>
      <c r="K191" s="9"/>
      <c r="L191" s="9"/>
      <c r="M191" s="9"/>
      <c r="N191" s="9"/>
      <c r="O191" s="22"/>
    </row>
    <row r="192" spans="1:17" x14ac:dyDescent="0.3">
      <c r="A192" s="8" t="s">
        <v>360</v>
      </c>
      <c r="B192" s="5"/>
      <c r="C192" s="9"/>
      <c r="D192" s="9"/>
      <c r="E192" s="53"/>
      <c r="F192" s="9"/>
      <c r="G192" s="9"/>
      <c r="H192" s="9"/>
      <c r="I192" s="9"/>
      <c r="J192" s="9"/>
      <c r="K192" s="9"/>
      <c r="L192" s="9"/>
      <c r="M192" s="9"/>
      <c r="N192" s="9"/>
      <c r="O192" s="22"/>
    </row>
    <row r="193" spans="1:15" x14ac:dyDescent="0.3">
      <c r="A193" s="8" t="s">
        <v>402</v>
      </c>
      <c r="B193" s="5"/>
      <c r="C193" s="9"/>
      <c r="D193" s="9"/>
      <c r="E193" s="53"/>
      <c r="F193" s="9"/>
      <c r="G193" s="9"/>
      <c r="H193" s="9"/>
      <c r="I193" s="9"/>
      <c r="J193" s="9"/>
      <c r="K193" s="9"/>
      <c r="L193" s="9"/>
      <c r="M193" s="9"/>
      <c r="N193" s="9"/>
      <c r="O193" s="22"/>
    </row>
    <row r="194" spans="1:15" x14ac:dyDescent="0.3">
      <c r="A194" s="8" t="s">
        <v>396</v>
      </c>
      <c r="B194" s="5"/>
      <c r="C194" s="9"/>
      <c r="D194" s="9"/>
      <c r="E194" s="53"/>
      <c r="F194" s="9"/>
      <c r="G194" s="9"/>
      <c r="H194" s="9"/>
      <c r="I194" s="9"/>
      <c r="J194" s="9"/>
      <c r="K194" s="9"/>
      <c r="L194" s="9"/>
      <c r="M194" s="9"/>
      <c r="N194" s="9"/>
      <c r="O194" s="22"/>
    </row>
    <row r="195" spans="1:15" ht="27" customHeight="1" x14ac:dyDescent="0.3">
      <c r="A195" s="8" t="s">
        <v>397</v>
      </c>
      <c r="B195" s="5"/>
      <c r="C195" s="9"/>
      <c r="E195" s="53"/>
      <c r="F195" s="9"/>
      <c r="G195" s="9"/>
      <c r="H195" s="9"/>
      <c r="I195" s="9"/>
      <c r="J195" s="9"/>
      <c r="K195" s="9"/>
      <c r="L195" s="9"/>
      <c r="M195" s="9"/>
      <c r="N195" s="9"/>
      <c r="O195" s="22"/>
    </row>
  </sheetData>
  <autoFilter ref="A2:N184" xr:uid="{00000000-0001-0000-0000-000000000000}"/>
  <printOptions horizontalCentered="1"/>
  <pageMargins left="0" right="0" top="0" bottom="0.4" header="0" footer="0"/>
  <pageSetup paperSize="5" scale="73"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FF889-B385-41A2-8194-7DAA00ED75BE}">
  <dimension ref="A1:Q24"/>
  <sheetViews>
    <sheetView zoomScaleNormal="100" workbookViewId="0">
      <pane xSplit="2" ySplit="3" topLeftCell="C4" activePane="bottomRight" state="frozen"/>
      <selection pane="topRight" activeCell="C1" sqref="C1"/>
      <selection pane="bottomLeft" activeCell="A3" sqref="A3"/>
      <selection pane="bottomRight" activeCell="E4" sqref="E4"/>
    </sheetView>
  </sheetViews>
  <sheetFormatPr defaultRowHeight="15.6" x14ac:dyDescent="0.3"/>
  <cols>
    <col min="1" max="1" width="4" customWidth="1"/>
    <col min="2" max="2" width="12.19921875" customWidth="1"/>
    <col min="3" max="3" width="17" customWidth="1"/>
    <col min="4" max="4" width="14.8984375" bestFit="1" customWidth="1"/>
    <col min="5" max="5" width="16.296875" customWidth="1"/>
    <col min="6" max="13" width="13.69921875" customWidth="1"/>
    <col min="14" max="14" width="14.8984375" bestFit="1" customWidth="1"/>
    <col min="15" max="15" width="14.69921875" style="21" bestFit="1" customWidth="1"/>
    <col min="17" max="17" width="13.8984375" style="23" bestFit="1" customWidth="1"/>
  </cols>
  <sheetData>
    <row r="1" spans="1:15" ht="20.399999999999999" x14ac:dyDescent="0.35">
      <c r="B1" s="45" t="str">
        <f>'OBP for Federal by District'!B1</f>
        <v xml:space="preserve">FY2023-2024 </v>
      </c>
    </row>
    <row r="2" spans="1:15" ht="20.399999999999999" x14ac:dyDescent="0.35">
      <c r="B2" s="45" t="s">
        <v>401</v>
      </c>
    </row>
    <row r="3" spans="1:15" ht="30" customHeight="1" x14ac:dyDescent="0.3">
      <c r="B3" s="1" t="s">
        <v>400</v>
      </c>
      <c r="D3" s="44"/>
      <c r="E3" s="44"/>
    </row>
    <row r="4" spans="1:15" ht="36.6" customHeight="1" x14ac:dyDescent="0.3">
      <c r="A4" s="4"/>
      <c r="B4" s="48" t="s">
        <v>382</v>
      </c>
      <c r="C4" s="41" t="s">
        <v>377</v>
      </c>
      <c r="D4" s="41" t="s">
        <v>378</v>
      </c>
      <c r="E4" s="42" t="s">
        <v>379</v>
      </c>
      <c r="F4" s="6"/>
      <c r="G4" s="7"/>
      <c r="H4" s="6"/>
      <c r="I4" s="6"/>
      <c r="J4" s="6"/>
      <c r="K4" s="6"/>
      <c r="L4" s="6"/>
      <c r="M4" s="6"/>
      <c r="N4" s="6"/>
      <c r="O4" s="22"/>
    </row>
    <row r="5" spans="1:15" x14ac:dyDescent="0.3">
      <c r="A5" s="2">
        <v>1</v>
      </c>
      <c r="B5" s="3" t="s">
        <v>383</v>
      </c>
      <c r="C5" s="19">
        <f>'OBP for Federal by District'!C174</f>
        <v>7306836.4500000002</v>
      </c>
      <c r="D5" s="19">
        <f>'OBP for Federal by District'!C183</f>
        <v>98387.74</v>
      </c>
      <c r="E5" s="43">
        <f>SUM(C5:D5)</f>
        <v>7405224.1900000004</v>
      </c>
      <c r="F5" s="6"/>
      <c r="G5" s="7"/>
      <c r="H5" s="6"/>
      <c r="I5" s="6"/>
      <c r="J5" s="6"/>
      <c r="K5" s="6"/>
      <c r="L5" s="6"/>
      <c r="M5" s="6"/>
      <c r="N5" s="6"/>
      <c r="O5" s="22"/>
    </row>
    <row r="6" spans="1:15" x14ac:dyDescent="0.3">
      <c r="A6" s="2">
        <v>2</v>
      </c>
      <c r="B6" s="3" t="s">
        <v>384</v>
      </c>
      <c r="C6" s="19">
        <f>'OBP for Federal by District'!D174</f>
        <v>4081349.0600000019</v>
      </c>
      <c r="D6" s="19">
        <f>'OBP for Federal by District'!D183</f>
        <v>158720.51</v>
      </c>
      <c r="E6" s="43">
        <f t="shared" ref="E6:E16" si="0">SUM(C6:D6)</f>
        <v>4240069.5700000022</v>
      </c>
      <c r="F6" s="6"/>
      <c r="G6" s="7"/>
      <c r="H6" s="6"/>
      <c r="I6" s="6"/>
      <c r="J6" s="6"/>
      <c r="K6" s="6"/>
      <c r="L6" s="6"/>
      <c r="M6" s="6"/>
      <c r="N6" s="6"/>
      <c r="O6" s="22"/>
    </row>
    <row r="7" spans="1:15" x14ac:dyDescent="0.3">
      <c r="A7" s="2">
        <v>3</v>
      </c>
      <c r="B7" s="3" t="s">
        <v>385</v>
      </c>
      <c r="C7" s="19">
        <f>'OBP for Federal by District'!E174</f>
        <v>4764821.9400000013</v>
      </c>
      <c r="D7" s="19">
        <f>'OBP for Federal by District'!E183</f>
        <v>205266.77999999997</v>
      </c>
      <c r="E7" s="43">
        <f t="shared" si="0"/>
        <v>4970088.7200000016</v>
      </c>
      <c r="F7" s="6"/>
      <c r="G7" s="7"/>
      <c r="H7" s="6"/>
      <c r="I7" s="6"/>
      <c r="J7" s="6"/>
      <c r="K7" s="6"/>
      <c r="L7" s="6"/>
      <c r="M7" s="6"/>
      <c r="N7" s="6"/>
      <c r="O7" s="22"/>
    </row>
    <row r="8" spans="1:15" x14ac:dyDescent="0.3">
      <c r="A8" s="2">
        <v>4</v>
      </c>
      <c r="B8" s="3" t="s">
        <v>386</v>
      </c>
      <c r="C8" s="19">
        <f>'OBP for Federal by District'!F174</f>
        <v>5636687.950000003</v>
      </c>
      <c r="D8" s="19">
        <f>'OBP for Federal by District'!F183</f>
        <v>905558.80999999982</v>
      </c>
      <c r="E8" s="43">
        <f t="shared" si="0"/>
        <v>6542246.7600000026</v>
      </c>
      <c r="F8" s="7"/>
      <c r="G8" s="9"/>
      <c r="H8" s="7"/>
      <c r="I8" s="7"/>
      <c r="J8" s="7"/>
      <c r="K8" s="7"/>
      <c r="L8" s="7"/>
      <c r="M8" s="7"/>
      <c r="N8" s="7"/>
      <c r="O8" s="22"/>
    </row>
    <row r="9" spans="1:15" x14ac:dyDescent="0.3">
      <c r="A9" s="2">
        <v>5</v>
      </c>
      <c r="B9" s="3" t="s">
        <v>387</v>
      </c>
      <c r="C9" s="19">
        <f>'OBP for Federal by District'!G174</f>
        <v>6724185.0100000035</v>
      </c>
      <c r="D9" s="19">
        <f>'OBP for Federal by District'!G183</f>
        <v>131753.99</v>
      </c>
      <c r="E9" s="43">
        <f t="shared" si="0"/>
        <v>6855939.0000000037</v>
      </c>
      <c r="F9" s="9"/>
      <c r="G9" s="9"/>
      <c r="H9" s="9"/>
      <c r="I9" s="9"/>
      <c r="J9" s="9"/>
      <c r="K9" s="9"/>
      <c r="L9" s="9"/>
      <c r="M9" s="9"/>
      <c r="N9" s="9"/>
      <c r="O9" s="22"/>
    </row>
    <row r="10" spans="1:15" x14ac:dyDescent="0.3">
      <c r="A10" s="2">
        <v>6</v>
      </c>
      <c r="B10" s="3" t="s">
        <v>388</v>
      </c>
      <c r="C10" s="19">
        <f>'OBP for Federal by District'!H174</f>
        <v>5555491.1199999982</v>
      </c>
      <c r="D10" s="19">
        <f>'OBP for Federal by District'!H183</f>
        <v>124906.58</v>
      </c>
      <c r="E10" s="43">
        <f t="shared" si="0"/>
        <v>5680397.6999999983</v>
      </c>
      <c r="F10" s="9"/>
      <c r="G10" s="9"/>
      <c r="H10" s="9"/>
      <c r="I10" s="9"/>
      <c r="J10" s="9"/>
      <c r="K10" s="9"/>
      <c r="L10" s="9"/>
      <c r="M10" s="9"/>
      <c r="N10" s="9"/>
      <c r="O10" s="22"/>
    </row>
    <row r="11" spans="1:15" x14ac:dyDescent="0.3">
      <c r="A11" s="2">
        <v>7</v>
      </c>
      <c r="B11" s="3" t="s">
        <v>389</v>
      </c>
      <c r="C11" s="19">
        <f>'OBP for Federal by District'!I174</f>
        <v>7043449.4400000004</v>
      </c>
      <c r="D11" s="19">
        <f>'OBP for Federal by District'!I183</f>
        <v>120479.16</v>
      </c>
      <c r="E11" s="43">
        <f t="shared" si="0"/>
        <v>7163928.6000000006</v>
      </c>
      <c r="F11" s="9"/>
      <c r="G11" s="9"/>
      <c r="H11" s="9"/>
      <c r="I11" s="9"/>
      <c r="J11" s="9"/>
      <c r="K11" s="9"/>
      <c r="L11" s="9"/>
      <c r="M11" s="9"/>
      <c r="N11" s="9"/>
      <c r="O11" s="22"/>
    </row>
    <row r="12" spans="1:15" x14ac:dyDescent="0.3">
      <c r="A12" s="2">
        <v>8</v>
      </c>
      <c r="B12" s="3" t="s">
        <v>390</v>
      </c>
      <c r="C12" s="19">
        <f>'OBP for Federal by District'!J174</f>
        <v>7166464.2599999951</v>
      </c>
      <c r="D12" s="19">
        <f>'OBP for Federal by District'!J183</f>
        <v>561135.53999999992</v>
      </c>
      <c r="E12" s="43">
        <f t="shared" si="0"/>
        <v>7727599.7999999952</v>
      </c>
      <c r="F12" s="9"/>
      <c r="G12" s="9"/>
      <c r="H12" s="9"/>
      <c r="I12" s="9"/>
      <c r="J12" s="9"/>
      <c r="K12" s="9"/>
      <c r="L12" s="9"/>
      <c r="M12" s="9"/>
      <c r="N12" s="9"/>
      <c r="O12" s="22"/>
    </row>
    <row r="13" spans="1:15" x14ac:dyDescent="0.3">
      <c r="A13" s="2">
        <v>9</v>
      </c>
      <c r="B13" s="3" t="s">
        <v>391</v>
      </c>
      <c r="C13" s="19">
        <f>'OBP for Federal by District'!K174</f>
        <v>7794419.3299999991</v>
      </c>
      <c r="D13" s="19">
        <f>'OBP for Federal by District'!K183</f>
        <v>307240.54000000004</v>
      </c>
      <c r="E13" s="43">
        <f t="shared" si="0"/>
        <v>8101659.8699999992</v>
      </c>
      <c r="F13" s="9"/>
      <c r="G13" s="9"/>
      <c r="H13" s="9"/>
      <c r="I13" s="9"/>
      <c r="J13" s="9"/>
      <c r="K13" s="9"/>
      <c r="L13" s="9"/>
      <c r="M13" s="9"/>
      <c r="N13" s="9"/>
      <c r="O13" s="22"/>
    </row>
    <row r="14" spans="1:15" x14ac:dyDescent="0.3">
      <c r="A14" s="2">
        <v>10</v>
      </c>
      <c r="B14" s="3" t="s">
        <v>392</v>
      </c>
      <c r="C14" s="19">
        <f>'OBP for Federal by District'!L174</f>
        <v>0</v>
      </c>
      <c r="D14" s="19">
        <f>'OBP for Federal by District'!L183</f>
        <v>0</v>
      </c>
      <c r="E14" s="43">
        <f t="shared" si="0"/>
        <v>0</v>
      </c>
      <c r="F14" s="9"/>
      <c r="G14" s="9"/>
      <c r="H14" s="9"/>
      <c r="I14" s="9"/>
      <c r="J14" s="9"/>
      <c r="K14" s="9"/>
      <c r="L14" s="9"/>
      <c r="M14" s="9"/>
      <c r="N14" s="9"/>
      <c r="O14" s="22"/>
    </row>
    <row r="15" spans="1:15" x14ac:dyDescent="0.3">
      <c r="A15" s="2">
        <v>11</v>
      </c>
      <c r="B15" s="3" t="s">
        <v>393</v>
      </c>
      <c r="C15" s="19">
        <f>'OBP for Federal by District'!M174</f>
        <v>0</v>
      </c>
      <c r="D15" s="19">
        <f>'OBP for Federal by District'!M183</f>
        <v>0</v>
      </c>
      <c r="E15" s="43">
        <f t="shared" si="0"/>
        <v>0</v>
      </c>
    </row>
    <row r="16" spans="1:15" x14ac:dyDescent="0.3">
      <c r="A16" s="2">
        <v>12</v>
      </c>
      <c r="B16" s="3" t="s">
        <v>394</v>
      </c>
      <c r="C16" s="19">
        <f>'OBP for Federal by District'!N174</f>
        <v>0</v>
      </c>
      <c r="D16" s="19">
        <f>'OBP for Federal by District'!N183</f>
        <v>0</v>
      </c>
      <c r="E16" s="43">
        <f t="shared" si="0"/>
        <v>0</v>
      </c>
    </row>
    <row r="17" spans="1:5" x14ac:dyDescent="0.3">
      <c r="B17" s="39" t="s">
        <v>395</v>
      </c>
      <c r="C17" s="40">
        <f>SUM(C5:C16)</f>
        <v>56073704.560000002</v>
      </c>
      <c r="D17" s="32">
        <f>SUM(D5:D16)</f>
        <v>2613449.65</v>
      </c>
      <c r="E17" s="40">
        <f>SUM(E5:E16)</f>
        <v>58687154.210000001</v>
      </c>
    </row>
    <row r="18" spans="1:5" x14ac:dyDescent="0.3">
      <c r="D18" s="38"/>
    </row>
    <row r="19" spans="1:5" x14ac:dyDescent="0.3">
      <c r="A19" s="8" t="s">
        <v>358</v>
      </c>
    </row>
    <row r="20" spans="1:5" x14ac:dyDescent="0.3">
      <c r="A20" s="10" t="s">
        <v>375</v>
      </c>
    </row>
    <row r="21" spans="1:5" x14ac:dyDescent="0.3">
      <c r="A21" s="8" t="s">
        <v>359</v>
      </c>
    </row>
    <row r="22" spans="1:5" x14ac:dyDescent="0.3">
      <c r="A22" s="8" t="s">
        <v>360</v>
      </c>
    </row>
    <row r="23" spans="1:5" x14ac:dyDescent="0.3">
      <c r="A23" s="49" t="str">
        <f>'OBP for Federal by District'!A193</f>
        <v>Date: 4/3/24</v>
      </c>
    </row>
    <row r="24" spans="1:5" x14ac:dyDescent="0.3">
      <c r="A24" s="49" t="str">
        <f>'OBP for Federal by District'!A194</f>
        <v>Sources: NIC Payment website</v>
      </c>
    </row>
  </sheetData>
  <printOptions horizontalCentered="1"/>
  <pageMargins left="0" right="0" top="0.75" bottom="0.65" header="0" footer="0"/>
  <pageSetup scale="115" orientation="portrait"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iscalYear xmlns="3a62de7d-ba57-4f43-9dae-9623ba637be0">2023-2024</fiscalYear>
    <Accessibility_x0020_Office xmlns="3a62de7d-ba57-4f43-9dae-9623ba637be0">OFO - Office of Finance and Operations</Accessibility_x0020_Office>
    <Process xmlns="ac33b2e0-e00e-4351-bf82-6c31476acd57">Unknown</Process>
    <Accessibility_x0020_Audit_x0020_Status xmlns="3a62de7d-ba57-4f43-9dae-9623ba637be0" xsi:nil="true"/>
    <Accessibility_x0020_Audience xmlns="3a62de7d-ba57-4f43-9dae-9623ba637be0" xsi:nil="true"/>
    <Accessibility_x0020_Status xmlns="3a62de7d-ba57-4f43-9dae-9623ba637be0">Accessible</Accessibility_x0020_Status>
    <Application_x0020_Type xmlns="3a62de7d-ba57-4f43-9dae-9623ba637be0" xsi:nil="true"/>
    <Application_x0020_Date xmlns="3a62de7d-ba57-4f43-9dae-9623ba637be0" xsi:nil="true"/>
    <Accessible xmlns="ac33b2e0-e00e-4351-bf82-6c31476acd57">true</Accessible>
    <Accessibility_x0020_Target_x0020_Date xmlns="3a62de7d-ba57-4f43-9dae-9623ba637be0" xsi:nil="true"/>
    <Application_x0020_Status xmlns="3a62de7d-ba57-4f43-9dae-9623ba637be0" xsi:nil="true"/>
    <Accessibility_x0020_Audit_x0020_Date xmlns="3a62de7d-ba57-4f43-9dae-9623ba637be0" xsi:nil="true"/>
    <RoutingRuleDescription xmlns="http://schemas.microsoft.com/sharepoint/v3" xsi:nil="true"/>
    <PublishingExpirationDate xmlns="http://schemas.microsoft.com/sharepoint/v3" xsi:nil="true"/>
    <PublishingStartDate xmlns="http://schemas.microsoft.com/sharepoint/v3" xsi:nil="true"/>
    <Categories xmlns="http://schemas.microsoft.com/sharepoint/v3" xsi:nil="true"/>
    <Publication_x0020_Date xmlns="3a62de7d-ba57-4f43-9dae-9623ba637be0">2024-04-04T04:00:00+00:00</Publication_x0020_Date>
    <Audience1 xmlns="3a62de7d-ba57-4f43-9dae-9623ba637be0"/>
    <_dlc_DocId xmlns="3a62de7d-ba57-4f43-9dae-9623ba637be0">KYED-248-14444</_dlc_DocId>
    <_dlc_DocIdUrl xmlns="3a62de7d-ba57-4f43-9dae-9623ba637be0">
      <Url>https://www.education.ky.gov/districts/FinRept/_layouts/15/DocIdRedir.aspx?ID=KYED-248-14444</Url>
      <Description>KYED-248-14444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KDE Document" ma:contentTypeID="0x0101001BEB557DBE01834EAB47A683706DCD5B0095D92E572789134A99EE5E779A996F4E" ma:contentTypeVersion="28" ma:contentTypeDescription="" ma:contentTypeScope="" ma:versionID="d28f24fe32961fad7307eee5d04d857c">
  <xsd:schema xmlns:xsd="http://www.w3.org/2001/XMLSchema" xmlns:xs="http://www.w3.org/2001/XMLSchema" xmlns:p="http://schemas.microsoft.com/office/2006/metadata/properties" xmlns:ns1="http://schemas.microsoft.com/sharepoint/v3" xmlns:ns2="3a62de7d-ba57-4f43-9dae-9623ba637be0" xmlns:ns3="ac33b2e0-e00e-4351-bf82-6c31476acd57" targetNamespace="http://schemas.microsoft.com/office/2006/metadata/properties" ma:root="true" ma:fieldsID="d3551c66d56736be17bd10e38c2c7cfd" ns1:_="" ns2:_="" ns3:_="">
    <xsd:import namespace="http://schemas.microsoft.com/sharepoint/v3"/>
    <xsd:import namespace="3a62de7d-ba57-4f43-9dae-9623ba637be0"/>
    <xsd:import namespace="ac33b2e0-e00e-4351-bf82-6c31476acd57"/>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3:Process"/>
                <xsd:element ref="ns3:Accessible" minOccurs="0"/>
                <xsd:element ref="ns2:_dlc_DocId" minOccurs="0"/>
                <xsd:element ref="ns2:_dlc_DocIdUrl" minOccurs="0"/>
                <xsd:element ref="ns2:_dlc_DocIdPersistId" minOccurs="0"/>
                <xsd:element ref="ns1:Categories" minOccurs="0"/>
                <xsd:element ref="ns2:fiscalYear"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element name="Categories" ma:index="26" nillable="true" ma:displayName="Categories" ma:internalName="Categorie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LE- Office of Educator Licensure and Effectiveness"/>
          <xsd:enumeration value="OET - Office of Education Technology"/>
          <xsd:enumeration value="OFO - Office of Finance and Operations"/>
          <xsd:enumeration value="OLS - Office of Legal Services"/>
          <xsd:enumeration value="OSEEL - Office of Special Education and Early Learning"/>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fiscalYear" ma:index="27" nillable="true" ma:displayName="Fiscal Year" ma:default="2018-2019" ma:format="Dropdown" ma:internalName="fiscalYear">
      <xsd:simpleType>
        <xsd:restriction base="dms:Choice">
          <xsd:enumeration value="2010-2011"/>
          <xsd:enumeration value="2011-2012"/>
          <xsd:enumeration value="2012-2013"/>
          <xsd:enumeration value="2013-2014"/>
          <xsd:enumeration value="2014-2015"/>
          <xsd:enumeration value="2015-2016"/>
          <xsd:enumeration value="2016-2017"/>
          <xsd:enumeration value="2017-2018"/>
          <xsd:enumeration value="2018-2019"/>
          <xsd:enumeration value="2019-2020"/>
          <xsd:enumeration value="2020-2021"/>
          <xsd:enumeration value="2021-2022"/>
          <xsd:enumeration value="2022-2023"/>
          <xsd:enumeration value="2023-2024"/>
          <xsd:enumeration value="2024-2025"/>
          <xsd:enumeration value="2025-2026"/>
          <xsd:enumeration value="2026-2027"/>
          <xsd:enumeration value="2027-2028"/>
          <xsd:enumeration value="2028-2029"/>
          <xsd:enumeration value="2029-2030"/>
        </xsd:restriction>
      </xsd:simpleType>
    </xsd:element>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33b2e0-e00e-4351-bf82-6c31476acd57" elementFormDefault="qualified">
    <xsd:import namespace="http://schemas.microsoft.com/office/2006/documentManagement/types"/>
    <xsd:import namespace="http://schemas.microsoft.com/office/infopath/2007/PartnerControls"/>
    <xsd:element name="Process" ma:index="16" ma:displayName="Process" ma:default="Unknown" ma:format="Dropdown" ma:indexed="true" ma:internalName="Process">
      <xsd:simpleType>
        <xsd:restriction base="dms:Choice">
          <xsd:enumeration value="Audits"/>
          <xsd:enumeration value="Payment Registers"/>
          <xsd:enumeration value="CFR"/>
          <xsd:enumeration value="Unknown"/>
        </xsd:restriction>
      </xsd:simpleType>
    </xsd:element>
    <xsd:element name="Accessible" ma:index="17" nillable="true" ma:displayName="Accessible" ma:default="0" ma:internalName="Accessibl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A8D9173-C75E-4033-8CFD-8D0552FFD1F3}">
  <ds:schemaRefs>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purl.org/dc/dcmitype/"/>
    <ds:schemaRef ds:uri="http://purl.org/dc/elements/1.1/"/>
    <ds:schemaRef ds:uri="cb4baea2-84a2-4b94-b2e6-66cd917f8af4"/>
    <ds:schemaRef ds:uri="http://purl.org/dc/terms/"/>
    <ds:schemaRef ds:uri="http://schemas.microsoft.com/office/infopath/2007/PartnerControls"/>
    <ds:schemaRef ds:uri="41876bfc-3cd3-4ae7-a4f7-d2d7bc5101ba"/>
    <ds:schemaRef ds:uri="http://schemas.microsoft.com/sharepoint/v3"/>
  </ds:schemaRefs>
</ds:datastoreItem>
</file>

<file path=customXml/itemProps2.xml><?xml version="1.0" encoding="utf-8"?>
<ds:datastoreItem xmlns:ds="http://schemas.openxmlformats.org/officeDocument/2006/customXml" ds:itemID="{8CAED430-91B5-4359-B4EB-A1714033310B}">
  <ds:schemaRefs>
    <ds:schemaRef ds:uri="http://schemas.microsoft.com/sharepoint/v3/contenttype/forms"/>
  </ds:schemaRefs>
</ds:datastoreItem>
</file>

<file path=customXml/itemProps3.xml><?xml version="1.0" encoding="utf-8"?>
<ds:datastoreItem xmlns:ds="http://schemas.openxmlformats.org/officeDocument/2006/customXml" ds:itemID="{137B3706-80B2-48D7-BCCF-F4890F734391}"/>
</file>

<file path=customXml/itemProps4.xml><?xml version="1.0" encoding="utf-8"?>
<ds:datastoreItem xmlns:ds="http://schemas.openxmlformats.org/officeDocument/2006/customXml" ds:itemID="{5F4C282B-B329-45D1-B313-C310964D53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OBP for Federal by District</vt:lpstr>
      <vt:lpstr>OBP for Federal by Month</vt:lpstr>
      <vt:lpstr>'OBP for Federal by District'!Print_Area</vt:lpstr>
      <vt:lpstr>'OBP for Federal by Month'!Print_Area</vt:lpstr>
      <vt:lpstr>'OBP for Federal by District'!Print_Titles</vt:lpstr>
      <vt:lpstr>'OBP for Federal by Month'!Print_Titles</vt:lpstr>
    </vt:vector>
  </TitlesOfParts>
  <Company>Kentucky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Federal Reimbursement of Health Benefits OBP FY2024 Dated 4-3-24</dc:title>
  <dc:creator>Cox, Gail - Division of District Support</dc:creator>
  <cp:lastModifiedBy>Young, Kelli - Division of District Support</cp:lastModifiedBy>
  <cp:lastPrinted>2023-09-22T16:07:54Z</cp:lastPrinted>
  <dcterms:created xsi:type="dcterms:W3CDTF">2017-10-20T15:29:52Z</dcterms:created>
  <dcterms:modified xsi:type="dcterms:W3CDTF">2024-04-03T19:22:08Z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0x0101001BEB557DBE01834EAB47A683706DCD5B0095D92E572789134A99EE5E779A996F4E</vt:lpwstr>
  </property>
  <property fmtid="{D5CDD505-2E9C-101B-9397-08002B2CF9AE}" pid="3" name="_dlc_DocIdItemGuid">
    <vt:lpwstr>7f13bd6b-d85d-4213-aa94-7184ce1363dd</vt:lpwstr>
  </property>
</Properties>
</file>